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730" windowHeight="11640" activeTab="0"/>
  </bookViews>
  <sheets>
    <sheet name="Master" sheetId="1" r:id="rId1"/>
  </sheets>
  <definedNames>
    <definedName name="_xlnm._FilterDatabase" localSheetId="0" hidden="1">'Master'!$A$1:$J$1117</definedName>
  </definedNames>
  <calcPr fullCalcOnLoad="1"/>
</workbook>
</file>

<file path=xl/sharedStrings.xml><?xml version="1.0" encoding="utf-8"?>
<sst xmlns="http://schemas.openxmlformats.org/spreadsheetml/2006/main" count="7665" uniqueCount="1789">
  <si>
    <t>Richmond District Neighborhood Center</t>
  </si>
  <si>
    <t>Organizational capacity building for CDBG-funded neighborhood centers through participation in SF Neighborhood Centers Together</t>
  </si>
  <si>
    <t>Samoan Community Development Center</t>
  </si>
  <si>
    <t>Case management, information, referral and translation services in nutrition, immigration and housing issues primarily targeting Samoan families in the Southeast sector</t>
  </si>
  <si>
    <t>Information sessions, pre- and post-purchase education and counseling services regarding the land trust model</t>
  </si>
  <si>
    <t>Job readiness services for employment barrier removal through classroom training &amp; landscaping projects</t>
  </si>
  <si>
    <t>Self-Help for the Elderly (HPG)</t>
  </si>
  <si>
    <t>Tenant counseling and advocacy and eviction prevention assistance primarily for elderly renters</t>
  </si>
  <si>
    <t>SF Shines</t>
  </si>
  <si>
    <t xml:space="preserve">City's facade improvement program targeting small businesses in low-moderate income commercial neighborhoods </t>
  </si>
  <si>
    <t>Northern California Music &amp; Art Culture Center - Wreach-Out</t>
  </si>
  <si>
    <t>1280 Webster Street</t>
  </si>
  <si>
    <t>Old Skool Cafe - Old Skool Cafe</t>
  </si>
  <si>
    <t>Omega Boys Club - Alive and Free</t>
  </si>
  <si>
    <t>Omega Boys Club - Omega Leadership Academy</t>
  </si>
  <si>
    <t>Omega Boys Club - Omega Training Institute</t>
  </si>
  <si>
    <t>Opportunity Impact (legal Collective Impact) - SF Team in the Western Addition</t>
  </si>
  <si>
    <t>Our Kids First - Our Kids First</t>
  </si>
  <si>
    <t>5845 Mission Street</t>
  </si>
  <si>
    <t>Pacific News Services - Roaddawgz: Creative Purpose for Homeless Youth</t>
  </si>
  <si>
    <t>Parents for Public Schools - San Francisco - General Operating Support</t>
  </si>
  <si>
    <t>People Organized to Win Employment Rights - Youth in Power</t>
  </si>
  <si>
    <t>Performing Arts Workshop - Artists-in-Communities</t>
  </si>
  <si>
    <t>Portola Family Connections - Afterschool Program</t>
  </si>
  <si>
    <t>2565 San Bruno Avenue</t>
  </si>
  <si>
    <t>Portola Family Connections - Early Literacy</t>
  </si>
  <si>
    <t>Legal counseling and representation for tenants threatened with eviction</t>
  </si>
  <si>
    <t>Tenderloin Neighborhood Development Corporation</t>
  </si>
  <si>
    <t>The Arc Of San Francisco</t>
  </si>
  <si>
    <t>Residential Services for Adults with Developmental Disabilities</t>
  </si>
  <si>
    <t>The Mary Elizabeth Inn</t>
  </si>
  <si>
    <t>Drop-in and housing placement day center primarily for homeless women and their children</t>
  </si>
  <si>
    <t>Tides Center/Housing Rights Committee of San Francisco</t>
  </si>
  <si>
    <t>Tenant counseling and eviction prevention for low-income persons</t>
  </si>
  <si>
    <t>TMC Development Working Solutions</t>
  </si>
  <si>
    <t>Together United Recommitted Forever (T.U.R.F.)</t>
  </si>
  <si>
    <t xml:space="preserve">Case management and music recording training for Transitional Aged Youth, primarily in Sunnydale public housing development </t>
  </si>
  <si>
    <t>Toolworks</t>
  </si>
  <si>
    <t>Job readiness services for employment barrier removal for homeless clients with disabilities</t>
  </si>
  <si>
    <t>United Playaz</t>
  </si>
  <si>
    <t>Case management, educational support and life skills training for TAY</t>
  </si>
  <si>
    <t>Upwardly Global</t>
  </si>
  <si>
    <t xml:space="preserve">Children 0 - 5                                                                                                                                                                                                                                                 </t>
  </si>
  <si>
    <t>Potrero Hill Neighborhood House - Experiment in Diversity</t>
  </si>
  <si>
    <t>Potrero Hill Neighborhood House - Peer Counseling/Juvenile Hall</t>
  </si>
  <si>
    <t>Potrero Hill Neighborhood House - Summer in the City</t>
  </si>
  <si>
    <t>Providence Foundation of San Francisco - After School &amp; Summer Day Camp Program</t>
  </si>
  <si>
    <t>Public Defender - Community Coordinator</t>
  </si>
  <si>
    <t>Real Options for City Kids (ROCK) - After School Program at El Dorado Elementary School</t>
  </si>
  <si>
    <t>Real Options for City Kids (ROCK) - Beacon</t>
  </si>
  <si>
    <t>Recreation Department - Workreation, Harvey Milk &amp; Facilities</t>
  </si>
  <si>
    <t>Renaissance Parents of Success - Youth Movement</t>
  </si>
  <si>
    <t>1800 Oakdale, #510</t>
  </si>
  <si>
    <t/>
  </si>
  <si>
    <t>A Home Away From Homelessness - School House Comprehensive Services</t>
  </si>
  <si>
    <t>A Home Away From Homelessness - School House School Break and Summer Program</t>
  </si>
  <si>
    <t>A Home Away From Homelessness - Youth Leadership Program -Specialized</t>
  </si>
  <si>
    <t>Teen Programming</t>
  </si>
  <si>
    <t>African American Art &amp; Culture Complex - Afterschool Collaborative</t>
  </si>
  <si>
    <t xml:space="preserve">Teens Ages 13-17                                                                                                                                                                                                                                               </t>
  </si>
  <si>
    <t>Multiple</t>
  </si>
  <si>
    <t>African American Art &amp; Culture Complex - K-8 Specialized Program</t>
  </si>
  <si>
    <t>African American Art &amp; Culture Complex - Mo Magic</t>
  </si>
  <si>
    <t>Other</t>
  </si>
  <si>
    <t xml:space="preserve">Families in SOMA                                                                                                                                                                                                                                               </t>
  </si>
  <si>
    <t>SOMA</t>
  </si>
  <si>
    <t>South of Market Child Care Inc. - Yerba Buena Gardens CDC</t>
  </si>
  <si>
    <t>Special Services for Groups - Education and Vocational Rehabilitation</t>
  </si>
  <si>
    <t>Streetside Stories - Communities, Stories, and Skills</t>
  </si>
  <si>
    <t>Streetside Stories - DigiLit</t>
  </si>
  <si>
    <t>Sunset District Community Development - Case Management and Violence Prevention</t>
  </si>
  <si>
    <t>3918 Judah Street</t>
  </si>
  <si>
    <t>Sunset District Community Development - Sunset Youth Services Youth Center and Youth Development Programs</t>
  </si>
  <si>
    <t>Sunset District Community Development - Teen Program</t>
  </si>
  <si>
    <t>Sunset District Community Development - UpStar Records (a project of Sunset Youth Services)</t>
  </si>
  <si>
    <t>Support for Families of Children with Disabilities - Inclusion Capacity Building</t>
  </si>
  <si>
    <t>Telegraph Hill Neighborhood Association - North Beach-Chinatown Beacon Center</t>
  </si>
  <si>
    <t>Telegraph Hill Neighborhood Center - After School Academy (ASA)</t>
  </si>
  <si>
    <t>Telegraph Hill Neighborhood Center - ASA Summer and School Break Program</t>
  </si>
  <si>
    <t xml:space="preserve">This program reduction was based on the contract total: 5% for contracts $60K or less; 9% for $61-120K contracts, 13.5% &gt; $120K contracts </t>
  </si>
  <si>
    <t>Catholic Charities CYO</t>
  </si>
  <si>
    <t>50 Broad Street (at Plymouth Avenue)</t>
  </si>
  <si>
    <t>50 Broad Street (at Plymouth Avenue) and 65 Beverly Street (94132)</t>
  </si>
  <si>
    <t>51 Broad Street (at Plymouth Avenue) and 65 Beverly Street (94132)</t>
  </si>
  <si>
    <t>52 Broad Street (at Plymouth Avenue) and 65 Beverly Street (94132)</t>
  </si>
  <si>
    <t>Centro Latino de San Francisco</t>
  </si>
  <si>
    <t>1656 15th Street (at Mission)</t>
  </si>
  <si>
    <t xml:space="preserve">Adjust contract level: reduced service level due to Park &amp; Rec site closed 1 day a week </t>
  </si>
  <si>
    <t>Health Care Sector Academy (ISP)</t>
  </si>
  <si>
    <t>Low-Income Adults &amp; Dislocated Workers</t>
  </si>
  <si>
    <t>Multiple Service Locations</t>
  </si>
  <si>
    <t>Final WIA allocation pending</t>
  </si>
  <si>
    <t>Community Youth Center</t>
  </si>
  <si>
    <t>Youth Sector Bridge</t>
  </si>
  <si>
    <t>Youth 17-21</t>
  </si>
  <si>
    <t>1038 Post Street, San Francisco, CA  94109</t>
  </si>
  <si>
    <t>Preliminary</t>
  </si>
  <si>
    <t>Family Services Agency</t>
  </si>
  <si>
    <t>2730 Bryant Street, San Francisco, CA  94109</t>
  </si>
  <si>
    <t>Florence Crittenton</t>
  </si>
  <si>
    <t>One Stop Career Link Center (Visitacion Valley)</t>
  </si>
  <si>
    <t>73 Leland Ave, San Francisco, CA  94134</t>
  </si>
  <si>
    <t>Goodwill Industries</t>
  </si>
  <si>
    <t>RAMP</t>
  </si>
  <si>
    <t>Youth 18-25</t>
  </si>
  <si>
    <t>One Stop Career Link Centers (SOMA, Southeast, Western Addition)</t>
  </si>
  <si>
    <t xml:space="preserve">Green Skills Sector Academy Training </t>
  </si>
  <si>
    <t>Hunter's Point Family</t>
  </si>
  <si>
    <t>Targeted Youth Services</t>
  </si>
  <si>
    <t>1651 Quesada Ave, San Francisco, CA  94124</t>
  </si>
  <si>
    <t>Jewish Vocational Services</t>
  </si>
  <si>
    <t>Green Skills Sector Academy Training (ISP)</t>
  </si>
  <si>
    <t>Job Transition Assistance</t>
  </si>
  <si>
    <t>Dislocated Workers</t>
  </si>
  <si>
    <t xml:space="preserve">225 Bush Street, Suite 400 San Francisco, CA  94104  </t>
  </si>
  <si>
    <t>Health Care Sector Academy Training</t>
  </si>
  <si>
    <t>GED+</t>
  </si>
  <si>
    <t>1138 Sutter Street, San Francisco, CA  94109</t>
  </si>
  <si>
    <t>Lavendar Youth Recreation and Information Center (LYRIC)</t>
  </si>
  <si>
    <t>Youth One Stop Navigator</t>
  </si>
  <si>
    <t>Youth 14-21</t>
  </si>
  <si>
    <t>127 Collingwood Street, San Francisco, CA  94114</t>
  </si>
  <si>
    <t>Mission Hiring Hall</t>
  </si>
  <si>
    <t>Construction Sector Academy Training</t>
  </si>
  <si>
    <t>1400 Evans Avenue, San Francisco, CA  94124</t>
  </si>
  <si>
    <t>Western Addition Services</t>
  </si>
  <si>
    <t>Western Addition</t>
  </si>
  <si>
    <t>Whitney Young Child Development Center - Direct Child Care Program</t>
  </si>
  <si>
    <t>Whitney Young Child Development Center - Empowering Today's Youth for Tomorrow</t>
  </si>
  <si>
    <t>Wu Yee Children's Services - CARES</t>
  </si>
  <si>
    <t>Wu Yee Children's Services - CARES-BA Stipends</t>
  </si>
  <si>
    <t>Wu Yee Children's Services - Food Program</t>
  </si>
  <si>
    <t>Wu Yee Children's Services - New Generations</t>
  </si>
  <si>
    <t>YMCA - Bayview Hunter's Point - Bayview Beacon</t>
  </si>
  <si>
    <t>YMCA - Bayview Hunter's Point - BVHP MLK Excel Program</t>
  </si>
  <si>
    <t>YMCA - Bayview Hunter's Point - Center for Academic Re-Entry and Empowerment</t>
  </si>
  <si>
    <t>1601 Lane St.</t>
  </si>
  <si>
    <t>YMCA - Bayview Hunter's Point - Choizes - Teen Center</t>
  </si>
  <si>
    <t>YMCA - Bayview Hunter's Point - Middle School Clubs (Just 4 Girls &amp; Fellas)</t>
  </si>
  <si>
    <t>YMCA - Buchanan - Beacon</t>
  </si>
  <si>
    <t>YMCA - Buchanan - Dr. William Cobb ExCEL Afterschool Program</t>
  </si>
  <si>
    <t>YMCA - Buchanan - Evening Services Program</t>
  </si>
  <si>
    <t>YMCA - Buchanan - Heat of the Kitchen</t>
  </si>
  <si>
    <t>YMCA - Buchanan - Margaret Hayward Playground Rec Connect</t>
  </si>
  <si>
    <t>1016 Laguna</t>
  </si>
  <si>
    <t>YMCA - Buchanan - New Traditions ExCEL Afterschool Program</t>
  </si>
  <si>
    <t>YMCA - Buchanan - Rosa Parks ExCEL Afterschool Program</t>
  </si>
  <si>
    <t>YMCA - Buchanan - Summer Camp at Margaret Hayward Playground - Rec Connect</t>
  </si>
  <si>
    <t>YMCA - Chinatown - After School Enrichment Program</t>
  </si>
  <si>
    <t>YMCA - Chinatown - Chinese Education Center</t>
  </si>
  <si>
    <t>YMCA - Chinatown - Gordon J Lau ASEP (After School Enrichment Program)</t>
  </si>
  <si>
    <t>YMCA - Chinatown - Jean Parker ASEP (After School Enrichment Program)</t>
  </si>
  <si>
    <t>YMCA - Chinatown - John Yehall Chin ASEP (After School Enrichment Program)</t>
  </si>
  <si>
    <t>YMCA - Chinatown - Spring Valley ASEP (After School Enrichment Program)</t>
  </si>
  <si>
    <t>YMCA - Chinatown - Summer School Program</t>
  </si>
  <si>
    <t>FY10-11 Budget</t>
  </si>
  <si>
    <t>Up On Top - After School at Unitarian Center</t>
  </si>
  <si>
    <t>Up On Top - ExCEL at Tenderloin Community School</t>
  </si>
  <si>
    <t>Up On Top - SF TEAM at Tenderloin Community School</t>
  </si>
  <si>
    <t>Up On Top - Summer Program at Unitarian Universalist Center</t>
  </si>
  <si>
    <t>Vietnamese Youth Development Center - Case Management Program</t>
  </si>
  <si>
    <t>166 Eddy Street</t>
  </si>
  <si>
    <t>Vietnamese Youth Development Center - Empowering Southeast Asian Youth</t>
  </si>
  <si>
    <t>Golden Gate Senior Services</t>
  </si>
  <si>
    <t>110 Diamond (at 18th Street) -- Castro Senior Center and 6221 Geary Boulevard (at 26th Ave)</t>
  </si>
  <si>
    <t>IHSS Consortium</t>
  </si>
  <si>
    <t>IHSS Contract Mode reduction</t>
  </si>
  <si>
    <t>1st 10%</t>
  </si>
  <si>
    <t>1390 Market Street, Suite 250, SF, CA 94102</t>
  </si>
  <si>
    <t>166 Eddy street</t>
  </si>
  <si>
    <t>Vietnamese Youth Development Center - SFYAW-San Francisco Young Adults Working Program</t>
  </si>
  <si>
    <t>Visitacion Valley Community Center - Child Care Program</t>
  </si>
  <si>
    <t>West Bay Pilipino Multi Service - SOMA Academic Enrichment &amp; Mentorship Program - Summer and School Break</t>
  </si>
  <si>
    <t>MOEWD</t>
  </si>
  <si>
    <t>WIA Services</t>
  </si>
  <si>
    <t>Low-Income Adults</t>
  </si>
  <si>
    <t>1850 Mission Street, San Francisco, CA  94103</t>
  </si>
  <si>
    <t xml:space="preserve">Preliminary </t>
  </si>
  <si>
    <t>Bay Area Community Resources - YFYI Youth Philanthropy</t>
  </si>
  <si>
    <t>Youth Empowerment Fund</t>
  </si>
  <si>
    <t>Bay Area Community Resources - Youthline IT/Digital Media Work Experience</t>
  </si>
  <si>
    <t>BAYCAT - Youth Powered Digital Media K-8</t>
  </si>
  <si>
    <t>BAYCAT - Youth Powered Media - Specialized Teen</t>
  </si>
  <si>
    <t>Bayview Association For Youth - 100% College Prep Institute</t>
  </si>
  <si>
    <t xml:space="preserve">Children K-8th Grade                                                                                                                                                                                                                                           </t>
  </si>
  <si>
    <t>1201 Mendell Street</t>
  </si>
  <si>
    <t>Bayview Association For Youth - 100% College Prep Institute at Alice Griffith Housing Development</t>
  </si>
  <si>
    <t>Bayview Hunters Point Foundation - Community Response Network</t>
  </si>
  <si>
    <t>2610 Bayshore Blvd.</t>
  </si>
  <si>
    <t>Bayview Hunters Point Foundation - Evening Reporting Center</t>
  </si>
  <si>
    <t>5015 Third Street</t>
  </si>
  <si>
    <t>Bernal Heights Neighborhood Center - Case Management Program</t>
  </si>
  <si>
    <t>4468 Mission Street</t>
  </si>
  <si>
    <t>Bernal Heights Neighborhood Center - Excelsior Teen Center - Youth Development and Empowerment Program</t>
  </si>
  <si>
    <t>Bernal Heights Neighborhood Center - Public Safety Coordinator</t>
  </si>
  <si>
    <t>Hospitality Sector Academy</t>
  </si>
  <si>
    <t>NA</t>
  </si>
  <si>
    <t>1188 Franklin Street, San Francisco, CA  94109</t>
  </si>
  <si>
    <t>SFCC - Fort Mason Office
Building 102
Fort Mason
San Francisco, CA 94124</t>
  </si>
  <si>
    <t>One Stop Career Link Center (Chinatown)</t>
  </si>
  <si>
    <t>601 Jackson Street, San Francisco, CA  94111</t>
  </si>
  <si>
    <t>Urban University</t>
  </si>
  <si>
    <t>Learning with Income, Foundations to Teach (LIFT)Support</t>
  </si>
  <si>
    <t>870 Market Street
Suite 472, Fourth Floor 
San Francisco, CA 94102</t>
  </si>
  <si>
    <t>West Bay Local Development Corporation</t>
  </si>
  <si>
    <t>Wu Yee Children Services</t>
  </si>
  <si>
    <t>WIA Child Care Services</t>
  </si>
  <si>
    <t>Year Up, Inc</t>
  </si>
  <si>
    <t>210 Spear Street, San Francisco, CA  94105</t>
  </si>
  <si>
    <t>Young Community Developers</t>
  </si>
  <si>
    <t>Job Readiness Services</t>
  </si>
  <si>
    <t>1715 Yosemite Avenue
San Francisco, CA 94124</t>
  </si>
  <si>
    <t>Loewe's &amp; HopeSF Planning</t>
  </si>
  <si>
    <t xml:space="preserve">Low-Income Adults </t>
  </si>
  <si>
    <t>Youth Guidance Center Improvement Committee</t>
  </si>
  <si>
    <t>Youth Education Services</t>
  </si>
  <si>
    <t>375 Woodside Ave, Bld. W2, San Francisco, CA  94127</t>
  </si>
  <si>
    <t>Glide - Board of Trustees of the Glide Foundation - Glide - Compreh Summer Program</t>
  </si>
  <si>
    <t>Glide - Board of Trustees of the Glide Foundation - Glide - Early Childcare Education Program</t>
  </si>
  <si>
    <t>Glide - Board of Trustees of the Glide Foundation - Glide - OST - School Year Program</t>
  </si>
  <si>
    <t>SFUSD - Athletics</t>
  </si>
  <si>
    <t>SFUSD - Elementary Arts Program</t>
  </si>
  <si>
    <t>SFUSD - Salad Bar Program</t>
  </si>
  <si>
    <t>SFUSD - SF Promise</t>
  </si>
  <si>
    <t>SFUSD - Transportation</t>
  </si>
  <si>
    <t>SFUSD - Wellness Initiative</t>
  </si>
  <si>
    <t>SFSU - Gateway to Quality</t>
  </si>
  <si>
    <t>SFSU - SF Promise</t>
  </si>
  <si>
    <t>Confidential shelter location; Community Office: 3543 18th Street, Box 4, SF, CA 94110</t>
  </si>
  <si>
    <t>The $58,000 was a one-time allocation based on a spike in Marriage License Fees arising from the brief period when gay marriages were legal.</t>
  </si>
  <si>
    <t>Students Talking About Non-Violent Dating (STAND)</t>
  </si>
  <si>
    <t>At risk youth in the public schools</t>
  </si>
  <si>
    <t>3543 18th Street, Box 7, SF, CA 94110</t>
  </si>
  <si>
    <t>Sexual Assault Prevention Education</t>
  </si>
  <si>
    <t>Marginally housed women at risk of rape</t>
  </si>
  <si>
    <t>Sexual Assault Intervention &amp; Advocacy</t>
  </si>
  <si>
    <t>Survivors of rape seeking medical or legal advocacy</t>
  </si>
  <si>
    <t>Sexual Assault Crisis Line</t>
  </si>
  <si>
    <t>Survivors of rape (Citywide)</t>
  </si>
  <si>
    <t>Sanando el Alma: Counseling and Support Services for Latina Immigrant Women</t>
  </si>
  <si>
    <t>Monolingual Latina immigrant survivors of domestic violence</t>
  </si>
  <si>
    <t>3543 18th Street, Box 23, SF, CA 94110</t>
  </si>
  <si>
    <t>Mission Neighborhood Centers, Inc.</t>
  </si>
  <si>
    <t>RAICES</t>
  </si>
  <si>
    <t>At risk Latina youth</t>
  </si>
  <si>
    <t>362 Capp St, SF, CA 94110</t>
  </si>
  <si>
    <t xml:space="preserve">Entrepreneurial consultation, training, and support for small business owners and entrepreneurs located in the South of Market, Tenderloin and Western Addition neighborhoods </t>
  </si>
  <si>
    <t>Southeast Asian Community Center</t>
  </si>
  <si>
    <t xml:space="preserve">Entrepreneurial consultation and support for Asian and Pacific Islander small business owners </t>
  </si>
  <si>
    <t>Sunset District Comm. Develop. Corp.</t>
  </si>
  <si>
    <t xml:space="preserve">Intensive case management on youths at risk or involved with the juvenile justice system </t>
  </si>
  <si>
    <t>Swords to Plowshares Veterans Rights Organization</t>
  </si>
  <si>
    <t>Legal counseling and representation for veterans</t>
  </si>
  <si>
    <t xml:space="preserve">826 Valencia </t>
  </si>
  <si>
    <t>A Home Away from Home</t>
  </si>
  <si>
    <t xml:space="preserve">Afam Art and Cultural Complex </t>
  </si>
  <si>
    <t xml:space="preserve">After School Enrichment Program </t>
  </si>
  <si>
    <t>Aim High</t>
  </si>
  <si>
    <t>America SCORES</t>
  </si>
  <si>
    <t>APA</t>
  </si>
  <si>
    <t xml:space="preserve">Arab Cultural &amp; Community Center </t>
  </si>
  <si>
    <t>Aspiranet</t>
  </si>
  <si>
    <t>BAART</t>
  </si>
  <si>
    <t xml:space="preserve">Bay Area Community Resources </t>
  </si>
  <si>
    <t>BAYCAT</t>
  </si>
  <si>
    <t xml:space="preserve">Bayview Association for Youth </t>
  </si>
  <si>
    <t xml:space="preserve">Bayview Hunter's Point Foundation </t>
  </si>
  <si>
    <t xml:space="preserve">Bernal Heights Neighborhood Center </t>
  </si>
  <si>
    <t xml:space="preserve">Booker T. </t>
  </si>
  <si>
    <t xml:space="preserve">Boys &amp; Girls Clubs of San Francisco </t>
  </si>
  <si>
    <t xml:space="preserve">Brothers Against Guns </t>
  </si>
  <si>
    <t>Buena Vista Child Care</t>
  </si>
  <si>
    <t>California Community Dispute Services</t>
  </si>
  <si>
    <t xml:space="preserve">California Laywers for the Arts </t>
  </si>
  <si>
    <t xml:space="preserve">Catholic Charties </t>
  </si>
  <si>
    <t xml:space="preserve">Central City </t>
  </si>
  <si>
    <t xml:space="preserve">Charity Cultural Services Center </t>
  </si>
  <si>
    <t xml:space="preserve">Children's Council </t>
  </si>
  <si>
    <t xml:space="preserve">Chinatown Community Development Center </t>
  </si>
  <si>
    <t xml:space="preserve">Community Awareness &amp; Treatment Services </t>
  </si>
  <si>
    <t xml:space="preserve">Community Initiaitives </t>
  </si>
  <si>
    <t xml:space="preserve">Community Works </t>
  </si>
  <si>
    <t xml:space="preserve">Community Youth Center </t>
  </si>
  <si>
    <t xml:space="preserve">Compass Family Services </t>
  </si>
  <si>
    <t xml:space="preserve">Cross Cultural Family Center </t>
  </si>
  <si>
    <t>Delancey Street</t>
  </si>
  <si>
    <t xml:space="preserve">Dolores Street </t>
  </si>
  <si>
    <t>Edgewood</t>
  </si>
  <si>
    <t xml:space="preserve">Ella Hill </t>
  </si>
  <si>
    <t xml:space="preserve">Enterprise for High School Students </t>
  </si>
  <si>
    <t xml:space="preserve">Episcopal Community Services </t>
  </si>
  <si>
    <t xml:space="preserve">Eviction Defense Collaboration </t>
  </si>
  <si>
    <t>Family Independence Initiative</t>
  </si>
  <si>
    <t xml:space="preserve">Family Service Agency </t>
  </si>
  <si>
    <t>Farallones Marine Sanctuary Association</t>
  </si>
  <si>
    <t xml:space="preserve">Filipino American Development Foundation </t>
  </si>
  <si>
    <t>FCC</t>
  </si>
  <si>
    <t xml:space="preserve">First Five </t>
  </si>
  <si>
    <t>Glide</t>
  </si>
  <si>
    <t xml:space="preserve">GoKid.org </t>
  </si>
  <si>
    <t xml:space="preserve">Good Samaritan FRC </t>
  </si>
  <si>
    <t xml:space="preserve">Goodwill </t>
  </si>
  <si>
    <t xml:space="preserve">Growth and Learning Opportunities </t>
  </si>
  <si>
    <t xml:space="preserve">Gum Moon Residence Hall </t>
  </si>
  <si>
    <t xml:space="preserve">Hamilton Family Center </t>
  </si>
  <si>
    <t xml:space="preserve">Hearing and Speech Center of Northern CA </t>
  </si>
  <si>
    <t>Horizons Unlimited of SF</t>
  </si>
  <si>
    <t xml:space="preserve">Human Services Department </t>
  </si>
  <si>
    <t xml:space="preserve">Hunter's Point Family </t>
  </si>
  <si>
    <t xml:space="preserve">ICRI-HOMEY </t>
  </si>
  <si>
    <t>IHSS</t>
  </si>
  <si>
    <t xml:space="preserve">Ingleside Community Center </t>
  </si>
  <si>
    <t xml:space="preserve">Inner City Youth </t>
  </si>
  <si>
    <t xml:space="preserve">Jamestown Community Center </t>
  </si>
  <si>
    <t xml:space="preserve">Jelani </t>
  </si>
  <si>
    <t>JCC</t>
  </si>
  <si>
    <t xml:space="preserve">Jewish Family and Children's Services </t>
  </si>
  <si>
    <t>Juma</t>
  </si>
  <si>
    <t xml:space="preserve">Jumpstart </t>
  </si>
  <si>
    <t>LYRIC</t>
  </si>
  <si>
    <t xml:space="preserve">Mission Graduates </t>
  </si>
  <si>
    <t xml:space="preserve">Mission Language &amp; Vocational School </t>
  </si>
  <si>
    <t xml:space="preserve">Mission Learning Center </t>
  </si>
  <si>
    <t xml:space="preserve">Mission SF Community Financial Center </t>
  </si>
  <si>
    <t xml:space="preserve">Omega Boys Club </t>
  </si>
  <si>
    <t xml:space="preserve">Potrero Hill Neighborhood House </t>
  </si>
  <si>
    <t xml:space="preserve">Real Options for Kids (ROCK) </t>
  </si>
  <si>
    <t xml:space="preserve">Richmond District Neighborhood Center </t>
  </si>
  <si>
    <t xml:space="preserve">SAGE </t>
  </si>
  <si>
    <t xml:space="preserve">Samoan Community Development Center </t>
  </si>
  <si>
    <t>Other - Talk Line</t>
  </si>
  <si>
    <t xml:space="preserve">SF Child Abuse Prevention Center </t>
  </si>
  <si>
    <t xml:space="preserve">SF LGBT Community Center </t>
  </si>
  <si>
    <t xml:space="preserve">SF School Alliance </t>
  </si>
  <si>
    <t xml:space="preserve">South of Market Child Care  </t>
  </si>
  <si>
    <t xml:space="preserve">Streetside Stories </t>
  </si>
  <si>
    <t xml:space="preserve">Sunset District Community Development Corp </t>
  </si>
  <si>
    <t xml:space="preserve">Telegraph Hill </t>
  </si>
  <si>
    <t xml:space="preserve">Tenderloin Neighborhood Development Corporation </t>
  </si>
  <si>
    <t xml:space="preserve">Tenderloin Housing Clinic </t>
  </si>
  <si>
    <t xml:space="preserve">Tides Center </t>
  </si>
  <si>
    <t xml:space="preserve">TURF </t>
  </si>
  <si>
    <t xml:space="preserve">Up on Top </t>
  </si>
  <si>
    <t>Supportive Housing</t>
  </si>
  <si>
    <t>484 Oak St, San Francisco, CA 94115</t>
  </si>
  <si>
    <t>440 9th St., San Francisco, CA 94103</t>
  </si>
  <si>
    <t>100 Masonic Ave., San Francisco, CA 94118</t>
  </si>
  <si>
    <t>1615 Broderick St, SF, CA 94115; 100 Masonic Ave</t>
  </si>
  <si>
    <t>711 Taraval St, San Francisco, CA 94116</t>
  </si>
  <si>
    <t>residential treatment
$63,761 - State reduction to Bay Area Services Network (BASN) funding for parolees, effective 7/1/11</t>
  </si>
  <si>
    <t>1550 Evans Ave, San Francisco, CA 94124</t>
  </si>
  <si>
    <t>1254 13th St Units A, E &amp; F Treasure Island, San Francisco, CA 94130</t>
  </si>
  <si>
    <t>The 11-12 funding shows the 80% of the ESG allocation that has been received from HUD; the remaining 20% will be distributed once Congress approves the new ESG regs.</t>
  </si>
  <si>
    <t>MAYOR  GF Change</t>
  </si>
  <si>
    <t>MAYOR  Revenue / NGFS Change</t>
  </si>
  <si>
    <t>1% Across the Board cut no longer included in Mayor's Proposal. FY11-12 amounts may not reflect other non-reduction adjustments for this CBO.</t>
  </si>
  <si>
    <t>Brings budget for prog support in line w/ actual expenditures (Jan/Feb analysis). FY11-12 amounts may not reflect other non-reduction adjustments for this CBO.</t>
  </si>
  <si>
    <t>Multiple Sites. No change in units.  Based on SASH Analysis per unit/per year maximum level of base funding for supportive services of $2,267. FY11-12 amounts may not reflect other non-reduction adjustments for this CBO.</t>
  </si>
  <si>
    <t>13 SHP units of transitional housing and supportive services. Reduced funding still provides $145,000 more than required GF match. 1% across the board reduction not included in the mayor's proposal.</t>
  </si>
  <si>
    <t>FY11-12 amounts may not reflect other non-reduction adjustments for this CBO.</t>
  </si>
  <si>
    <t xml:space="preserve">Gum Moon  </t>
  </si>
  <si>
    <t>1% Across the Board cut no longer included in Mayor's Proposal.  FY11-12 amounts may not reflect other non-reduction adjustments for this CBO.</t>
  </si>
  <si>
    <t>Alder. No change in units. Based on SASH Analysis per unit/per year maximum level of base funding for supportive services of $2,267. FY11-12 amounts may not reflect other non-reduction adjustments for this CBO.</t>
  </si>
  <si>
    <t>Proposed 1% Across the Board Cut no longer included in Mayor's Proposal. Contract reduction not attributed to reduction plan, but redirection of funds to other services. FY11-12 amounts may not reflect other non-reduction adjustments for this CBO.</t>
  </si>
  <si>
    <t>Proposed 1% Across the Board Cut no longer included in Mayor's Proposal. Increase attributed to expenditures backed by workorder recoveries from other dept. FY11-12 amounts may not reflect other non-reduction adjustments for this CBO.</t>
  </si>
  <si>
    <t xml:space="preserve">RFP for shelter reservation services in lieu of resource center services ($200,000) and 1% Across the Board cut ($8180) no longer included in Mayor's Proposal. FY11-12 amounts may not reflect other non-reduction adjustments for this CBO. </t>
  </si>
  <si>
    <t>Outpatient</t>
  </si>
  <si>
    <t>Baker Places</t>
  </si>
  <si>
    <t>Crisis Residential Treatment</t>
  </si>
  <si>
    <t>Medical Detox</t>
  </si>
  <si>
    <t>Supportive Services in Supportive Housing</t>
  </si>
  <si>
    <t>Bayview Hunters Point Foundation</t>
  </si>
  <si>
    <t>Admin</t>
  </si>
  <si>
    <t>1625 Carrol St, SF CA</t>
  </si>
  <si>
    <t>School based</t>
  </si>
  <si>
    <t>Wellness Promotion</t>
  </si>
  <si>
    <t>1000 Cayuga Av., room 156 SF CA 94112</t>
  </si>
  <si>
    <t>5015 Third St. SF CA 94124</t>
  </si>
  <si>
    <t>Black Coalition on AIDS</t>
  </si>
  <si>
    <t>Supportive Services In Supportive Housing</t>
  </si>
  <si>
    <t>Catholic Charities</t>
  </si>
  <si>
    <t>Housing Subsidies</t>
  </si>
  <si>
    <t>Medical Case Management</t>
  </si>
  <si>
    <t>Residential Care Facility / Long Term Care</t>
  </si>
  <si>
    <t>Older Adult</t>
  </si>
  <si>
    <t>CATS</t>
  </si>
  <si>
    <t>Overnight - Partial Day (non-licensed overnight stay or partial day)</t>
  </si>
  <si>
    <t>Center on Juvenile &amp; Criminal Justice</t>
  </si>
  <si>
    <t>Homeless Children</t>
  </si>
  <si>
    <t>440 9th St. SF Ca 94103</t>
  </si>
  <si>
    <t>non-residential treatment
$350,400 - State reduction to Bay Area Services Network (BASN) funding for parolees, effective 7/1/12</t>
  </si>
  <si>
    <t>Central City Hospitality House</t>
  </si>
  <si>
    <t>City College of San Francisco</t>
  </si>
  <si>
    <t>Training</t>
  </si>
  <si>
    <t>Community Awareness &amp; Treatment Services, Inc.</t>
  </si>
  <si>
    <t>1060 Howard St 94103 &amp; 2712 Mission St 94110</t>
  </si>
  <si>
    <t>Transportation</t>
  </si>
  <si>
    <t>Community Vocational Enterprises</t>
  </si>
  <si>
    <t>Peer &amp; Intern Employment</t>
  </si>
  <si>
    <t>Vocational Services</t>
  </si>
  <si>
    <t>Conard House, Inc.</t>
  </si>
  <si>
    <t>MH Residential Services &amp; Vocational Rehab</t>
  </si>
  <si>
    <t>REP Payee</t>
  </si>
  <si>
    <t>Curry Senior Center</t>
  </si>
  <si>
    <t>Episcopal Community Services</t>
  </si>
  <si>
    <t>Family Service Agency</t>
  </si>
  <si>
    <t>Fort Help</t>
  </si>
  <si>
    <t>Friendship</t>
  </si>
  <si>
    <t xml:space="preserve">Haight Ashbury </t>
  </si>
  <si>
    <t>non-residential treatment
100,183 - State reduction to Bay Area Services Network (BASN) funding for parolees, effective 7/1/11</t>
  </si>
  <si>
    <t>Harm Reduction Coalition</t>
  </si>
  <si>
    <t>1440 Broadway Ste 510, Oakland, CA 94612</t>
  </si>
  <si>
    <t>Homelss Prenatal</t>
  </si>
  <si>
    <t>Hyde Street</t>
  </si>
  <si>
    <t>Community Youth Center of San Francisco (CYC) - CYC Newcomer Club</t>
  </si>
  <si>
    <t>Community Youth Center of San Francisco (CYC) - CYC Violence Prevention Services</t>
  </si>
  <si>
    <t>134 Golden Gate Ave, San Francisco, 94102</t>
  </si>
  <si>
    <t>Instituto Familiar de la Raza</t>
  </si>
  <si>
    <t>Community Based Wellness Center</t>
  </si>
  <si>
    <t>Wrap around</t>
  </si>
  <si>
    <t>Iris Center</t>
  </si>
  <si>
    <t>Jelani</t>
  </si>
  <si>
    <t>Latino Comm.</t>
  </si>
  <si>
    <t>27 Blossom Ct, Daly City 94014  &amp; 161 Margaret Ave, SF 94112</t>
  </si>
  <si>
    <t>635 Brunswick St 94112 &amp; 161 Margaret Ave 94112</t>
  </si>
  <si>
    <t>Lutheran Social Services</t>
  </si>
  <si>
    <t>2949 18th Street, Concord, CA 94110</t>
  </si>
  <si>
    <t>988 Oak Grove Road, Concord, CA 94518</t>
  </si>
  <si>
    <t>Mission Council</t>
  </si>
  <si>
    <t xml:space="preserve">Mt. St. Joseph </t>
  </si>
  <si>
    <t>Parkview Terraces</t>
  </si>
  <si>
    <t>Progress</t>
  </si>
  <si>
    <t>Acute Diversion Unit (ADU)</t>
  </si>
  <si>
    <t>1405 Guerrero St, 73 Anderson SF,  94110</t>
  </si>
  <si>
    <t>Urgent Care</t>
  </si>
  <si>
    <t>Providence Foundation</t>
  </si>
  <si>
    <t>RAMS</t>
  </si>
  <si>
    <t>1421 Broderick St, San Francisco, 94115</t>
  </si>
  <si>
    <t>Residential</t>
  </si>
  <si>
    <t>1234 Indiana St, San Francisco, 94107</t>
  </si>
  <si>
    <t>1380 Howard St, san Francisco, CA 94103</t>
  </si>
  <si>
    <t>SAGE Project</t>
  </si>
  <si>
    <t>San Francisco AIDS Foundation</t>
  </si>
  <si>
    <t>1748 Market St</t>
  </si>
  <si>
    <t>MH Clients Rights Advocacy</t>
  </si>
  <si>
    <t>Self Help for the Elderly</t>
  </si>
  <si>
    <t>St Vincent DePaul</t>
  </si>
  <si>
    <t>SteppingStone</t>
  </si>
  <si>
    <t>Residential Detox</t>
  </si>
  <si>
    <t>Swords to Plowshares</t>
  </si>
  <si>
    <t>1060 Howards St, San Francisco, 94103</t>
  </si>
  <si>
    <t>Tenderloin Health</t>
  </si>
  <si>
    <t>After School Enrichment Program - ASEP at Harvey Milk Rec Center</t>
  </si>
  <si>
    <t>After School Enrichment Program - ASEP-ExCEL Match</t>
  </si>
  <si>
    <t>After School Enrichment Program - SF Team at McKinley</t>
  </si>
  <si>
    <t>Aim High for High School - Aim High @ SF Community School</t>
  </si>
  <si>
    <t>Aim High for High School - Aim High @ Visitacion Valley Middle School</t>
  </si>
  <si>
    <t>America SCORES Bay Area - Words in Action</t>
  </si>
  <si>
    <t>Arab Cultural &amp; Community Center - ACCC After-school Tutoring Program</t>
  </si>
  <si>
    <t>Arab Cultural &amp; Community Center - ACCC Youth Empowerment Program</t>
  </si>
  <si>
    <t>Architectural Foundation of San Francisco - Build San Francisco</t>
  </si>
  <si>
    <t>Youth Workforce Development</t>
  </si>
  <si>
    <t>Violence Prevention/Intervention</t>
  </si>
  <si>
    <t>1122 Mission Street (at 7th Street)</t>
  </si>
  <si>
    <t>Other Current Services</t>
  </si>
  <si>
    <t>1123 Mission Street (at 7th Street)</t>
  </si>
  <si>
    <t>Bayview Hunters Point Multipurpose Senior Services</t>
  </si>
  <si>
    <t>Nutrition Program Reduction - Congregate Meals</t>
  </si>
  <si>
    <t>1706 Yosemite Ave (at 3rd Street)</t>
  </si>
  <si>
    <t>This savings is based on under-serving the contract.</t>
  </si>
  <si>
    <t>Senior Centers and Activity Centers for Adults with Disabilities</t>
  </si>
  <si>
    <t>1707 Yosemite Ave (at 3rd Street)</t>
  </si>
  <si>
    <t>Bay Area Community Resources - Lakeshore ExCEL After-School Program</t>
  </si>
  <si>
    <t>Bay Area Community Resources - Longfellow After-School Program</t>
  </si>
  <si>
    <t>Bay Area Community Resources - Mission Education Center After-School Program</t>
  </si>
  <si>
    <t>Bay Area Community Resources - Paul Revere K-8 Extended Day Program</t>
  </si>
  <si>
    <t>Bay Area Community Resources - Paul Revere K-8 Summer Program</t>
  </si>
  <si>
    <t>Bay Area Community Resources - ReSET - Work Experience for High Risk Youth</t>
  </si>
  <si>
    <t>965 Mission Street #520</t>
  </si>
  <si>
    <t>Bay Area Community Resources - SF TEAM at Paul Revere K-8</t>
  </si>
  <si>
    <t>Bay Area Community Resources - Straight Forward Club - Teens 13-17</t>
  </si>
  <si>
    <t>Bay Area Community Resources - Straight Forward Club - Youth 8-12</t>
  </si>
  <si>
    <t>Bay Area Community Resources - Sunnyside After School Program</t>
  </si>
  <si>
    <t>Nutrition Program Reduction - Congregate Meals - Young Adults with Disabilties Program</t>
  </si>
  <si>
    <t>Reduce contract level.  Affects about 5 consumers a week.</t>
  </si>
  <si>
    <t>1657 15th Street (at Mission)</t>
  </si>
  <si>
    <t>333 Turk Street (at Hyde Street)</t>
  </si>
  <si>
    <t>334 Turk Street (at Hyde Street)</t>
  </si>
  <si>
    <t>Episcopal Community Services of San Francisco</t>
  </si>
  <si>
    <t>705 Natoma Street (at 8th Street)</t>
  </si>
  <si>
    <t>Close weekend meal site. Affects about 100 seniors a month.</t>
  </si>
  <si>
    <t>Reduce contract level.  Affects about 8 consumers a week.</t>
  </si>
  <si>
    <t>705 Natoma Street (at 8th Street) - main site</t>
  </si>
  <si>
    <t>706 Natoma Street (at 8th Street)</t>
  </si>
  <si>
    <t>Family Service Agency of SF</t>
  </si>
  <si>
    <t>6221 Geary Blvd</t>
  </si>
  <si>
    <t>1010 Gough Street</t>
  </si>
  <si>
    <t>1011 Gough Street</t>
  </si>
  <si>
    <t>West Bay Pilipino Multi Service - SOMA After School Academic Enrichment &amp; Mentorship Program</t>
  </si>
  <si>
    <t>Westside Community Mental Health Services - Case Management Program</t>
  </si>
  <si>
    <t>Westside Community Mental Health Services - Teen Core</t>
  </si>
  <si>
    <t xml:space="preserve">Neighborhood Residents                                                                                                                                                                                                                                         </t>
  </si>
  <si>
    <t xml:space="preserve">Mission Neighborhood Center </t>
  </si>
  <si>
    <t>363 Capp Street (at 18th Street)</t>
  </si>
  <si>
    <t>Municipal Railway</t>
  </si>
  <si>
    <t>This cut will potentially eliminate the newsletter.</t>
  </si>
  <si>
    <t>Naturalization programs that provide direct one-to-one services, ESL and Citizenship classes will take a 20% cut; programs that are also Legal Services programs will take a 31% cut with assumption that the main Legal Services budgets can absorb natz legal clients.</t>
  </si>
  <si>
    <t>The budget prioritizes transitional care, and preserves full funding for organizations that are members of the Transitional Care Network.</t>
  </si>
  <si>
    <t xml:space="preserve">This cut will potentially eliminate the newsletter.  </t>
  </si>
  <si>
    <t>DAAS meeting in early June with all DAAS nutrition providers to discuss funding strategy.</t>
  </si>
  <si>
    <t xml:space="preserve">Entrepreneurial training, consultation, and support for businesses citywide with emphasis in the Chinatown and Mission neighborhoods   Specialty restaurant program </t>
  </si>
  <si>
    <t>Central American Resource Center (CARECEN)</t>
  </si>
  <si>
    <t>Immigration Legal Services Program</t>
  </si>
  <si>
    <t>Shelter beds primarily for homeless adult men</t>
  </si>
  <si>
    <t>Job readiness services for employment barrier removal for homeless in Tenderloin</t>
  </si>
  <si>
    <t>Charity Cultural Services Center</t>
  </si>
  <si>
    <t>Vocational skills training in culinary (western &amp; Chinese cooking,  bartending/table waiting)</t>
  </si>
  <si>
    <t>Job readiness service for employment barrier removal for Cantonese-Mandarin speaking clients with LEP</t>
  </si>
  <si>
    <t>Children's Council of SF</t>
  </si>
  <si>
    <t xml:space="preserve">Business technical assistance child care program in English and Spanish targeting new and existing child care providers </t>
  </si>
  <si>
    <t>Chinatown Community Development Center</t>
  </si>
  <si>
    <t>Tenant counseling for primarily monolingual Chinese households</t>
  </si>
  <si>
    <t>Case management services and leadership training for youth ages 16-24</t>
  </si>
  <si>
    <t>Chinese for Affirmative Action</t>
  </si>
  <si>
    <t>One stop complementary service that provides LEP and basic computer training</t>
  </si>
  <si>
    <t>Chinese Newcomers Service Center</t>
  </si>
  <si>
    <t xml:space="preserve">Entrepreneurial consultation and support for small business owners and entrepreneurs primarily targeting Asian and Pacific Islander microenterprise and small businesses Citywide </t>
  </si>
  <si>
    <t>One stop complementary service that  provides LEP services</t>
  </si>
  <si>
    <t>Community Awareness &amp; Treatment Services.</t>
  </si>
  <si>
    <t>Case management services for homeless women in a shelter</t>
  </si>
  <si>
    <t>Shelter beds for homeless women</t>
  </si>
  <si>
    <t>Pre-purchase homebuyer education and counseling services for primarily the LGBT community</t>
  </si>
  <si>
    <t xml:space="preserve">Business technical assistance primarily for new and existing lesbians, gay, bisexual and transgender-owned micro-enterprises </t>
  </si>
  <si>
    <t>Job readiness services for employment barrier removal for LGBT community</t>
  </si>
  <si>
    <t>Community Housing Partnership</t>
  </si>
  <si>
    <t>Job readiness services for employment barrier removal for Western Addition and Tenderloin residents</t>
  </si>
  <si>
    <t>Community Initiatives/ OARC</t>
  </si>
  <si>
    <t>One-on-one assistance to businesses to economically stabilize and strengthen neighborhood business districts in the Ocean Merced Ingleside</t>
  </si>
  <si>
    <t>Community Initiatives/ VVBIG</t>
  </si>
  <si>
    <t xml:space="preserve">One-on-one assistance to businesses to economically stabilize and strengthen neighborhood businesses in Visitacion Valley </t>
  </si>
  <si>
    <t>Community Initiatives/EAG</t>
  </si>
  <si>
    <t>One-on-one assistance to businesses to economically stabilize and strengthen neighborhood business districts in the Excelsior</t>
  </si>
  <si>
    <t>Community Initiatives/PNSC</t>
  </si>
  <si>
    <t xml:space="preserve">One-on-one assistance to businesses to economically stabilize and strengthen neighborhood business districts in the Portola </t>
  </si>
  <si>
    <t>Community United Against Violence</t>
  </si>
  <si>
    <t>Case management and support services primarily for LGBTQQ (lesbian, gay, bisexual, transgender, queer and questioning) domestic violence victims</t>
  </si>
  <si>
    <t>Community Youth Center-San Francisco (CYC-SF)</t>
  </si>
  <si>
    <t>Youth ESL focused training, IT training, Automotive training e g   Smog Technician</t>
  </si>
  <si>
    <t>Compass Family Services</t>
  </si>
  <si>
    <t>Case management, housing counseling, placement and work readiness training for homeless individuals and families</t>
  </si>
  <si>
    <t>Housing counseling for homeless families and eviction prevention and assistance for at-risk families</t>
  </si>
  <si>
    <t>Shelter beds for homeless families</t>
  </si>
  <si>
    <t>Compasspoint Nonprofit Services</t>
  </si>
  <si>
    <t>Technical assistance, consultation and workshop vouchers for CDBG-funded agencies and city staff; community planning process for Bayview Hunters Point</t>
  </si>
  <si>
    <t>Conscious Youth Media Crew</t>
  </si>
  <si>
    <t>Independent Young Producers Program: Youth Media Project</t>
  </si>
  <si>
    <t>Dolores Street Community Services</t>
  </si>
  <si>
    <t>Shelter beds for homeless men</t>
  </si>
  <si>
    <t>Donaldina Cameron House</t>
  </si>
  <si>
    <t>ESL/life skills instruction and case management services for women and children survivors of domestic violence</t>
  </si>
  <si>
    <t>Earth Island Institute/Connect the Dots</t>
  </si>
  <si>
    <t xml:space="preserve">Technical assistance to CDBG funded agencies to make their facilities more financially and environmentally efficient </t>
  </si>
  <si>
    <t>Ella Hill Hutch Community Center</t>
  </si>
  <si>
    <t>GED preparation and case management for Transitional Aged Youth</t>
  </si>
  <si>
    <t>Episcopal Community Services of SF</t>
  </si>
  <si>
    <t>Shelter beds for homeless adults</t>
  </si>
  <si>
    <t>One stop complementary service that provides basic computer training, adult basic education, GED preparation</t>
  </si>
  <si>
    <t>Eviction Defense Collaborative, Inc.</t>
  </si>
  <si>
    <t>Counseling and emergency legal assistance for tenants threatened with eviction</t>
  </si>
  <si>
    <t>Family Independence Initiative (FII - National)</t>
  </si>
  <si>
    <t>Case management, financial education and increased social networks to assist low-income families in becoming self-sufficient</t>
  </si>
  <si>
    <t>Chinese Progressive Association - Common Roots: Youth Organizing Program</t>
  </si>
  <si>
    <t>City of Dreams - Dreamscapes - Oakdale</t>
  </si>
  <si>
    <t>College Track - College Track</t>
  </si>
  <si>
    <t>Community Development Institute - Youth Empowering SoMa: SOMCAN Youth Organizing Project</t>
  </si>
  <si>
    <t>Community Initiatives - Mission Science Workshop</t>
  </si>
  <si>
    <t>Community Works - ROOTS</t>
  </si>
  <si>
    <t>1000 Cayuga Ave.</t>
  </si>
  <si>
    <t>Community Works - Women Rising</t>
  </si>
  <si>
    <t>930 Bryant St</t>
  </si>
  <si>
    <t>Contractor Name</t>
  </si>
  <si>
    <t>Program / Service</t>
  </si>
  <si>
    <t>Population Served</t>
  </si>
  <si>
    <t>Service Address</t>
  </si>
  <si>
    <t>Notes</t>
  </si>
  <si>
    <t>AARS</t>
  </si>
  <si>
    <t>Transitional Residential Treatment</t>
  </si>
  <si>
    <t>Homeless Adult</t>
  </si>
  <si>
    <t>residential treatment</t>
  </si>
  <si>
    <t>2nd 10%</t>
  </si>
  <si>
    <t>Addiction Research &amp; Treatment</t>
  </si>
  <si>
    <t>Methadone</t>
  </si>
  <si>
    <t>Adult</t>
  </si>
  <si>
    <t>non-residential treatment</t>
  </si>
  <si>
    <t>BAART Behavioral Health Svs</t>
  </si>
  <si>
    <t>1111 Market St 94103 &amp; 433 Turk St 94102</t>
  </si>
  <si>
    <t>BAART Community Health Care</t>
  </si>
  <si>
    <t>Senior Companion</t>
  </si>
  <si>
    <t>Alzheimer's Day Care Resource Centers</t>
  </si>
  <si>
    <t>Respite Purchase of Services</t>
  </si>
  <si>
    <t>Brown Bag</t>
  </si>
  <si>
    <t>MAYOR FY11-12 Total</t>
  </si>
  <si>
    <t>MAYOR FY11-12 Changes</t>
  </si>
  <si>
    <t>Various</t>
  </si>
  <si>
    <t>stabilization rooms</t>
  </si>
  <si>
    <t>Up for RFP.  20% reduction in HSA GF funds. Restructure programs to evidence-based model and prioritized services. Mayor proposal no longer includes 1% Across the Board cut of $1544</t>
  </si>
  <si>
    <t xml:space="preserve">1% Across the Board cut no longer included in Mayor's Proposal.  </t>
  </si>
  <si>
    <t>Children's Council - Contract Administration Expenditures</t>
  </si>
  <si>
    <t>Contract Administration Expenditures</t>
  </si>
  <si>
    <t>445 Church St (main office)</t>
  </si>
  <si>
    <t>1% Across the Board Cut no longer included in Mayor's proposal.</t>
  </si>
  <si>
    <t>SASH - Single Adult Supportive Housing - Multiple Sites</t>
  </si>
  <si>
    <t>Gum Moon</t>
  </si>
  <si>
    <t>1% Across the Board Cut not included in Mayor's Proposal</t>
  </si>
  <si>
    <t>Up for RFP.  Contract with Edgewood ends June 30. Reduce $595k overmatch by 20%.  1% Across the Board cut of $7437 no longer included in Mayor's Proposal.</t>
  </si>
  <si>
    <t>Next Door Shelter</t>
  </si>
  <si>
    <t>1001 Polk</t>
  </si>
  <si>
    <t>Reduce to 15hrs eff 7/1/11 (reduce by 5 FTEs from 32.2 to 27.2).</t>
  </si>
  <si>
    <t>SASH - Single Adult Supportive Housing - Alder</t>
  </si>
  <si>
    <t>1% Across the Board cut no longer included in Mayor's Proposal.</t>
  </si>
  <si>
    <t>Up for RFP. 20% reduction in HSA GF funds. Restructure programs to evidence-based model and prioritized services. 1% Across the Board cut of $6340 not included in Mayor's proposal.</t>
  </si>
  <si>
    <t>1% Across the Board cut no longer included in Mayor's Proposal. FY0910-only grant funds not showing.</t>
  </si>
  <si>
    <t>Cut contract for outreach for Working Family Credit, Earned Income Tax Credit.  Not included in Mayor's proposal.</t>
  </si>
  <si>
    <t xml:space="preserve">RFP for shelter reservation services in lieu of resource center services ($697,908) and 1% Across the Board cut ($10,055) no longer included in Mayor's Proposal.  </t>
  </si>
  <si>
    <t>Under RPF. 20% reduction in HSA GF funds. Restructure programs to evidence-based model and prioritized services. 1% Across the Board Cut of $1996 not included in Mayor's Proposal</t>
  </si>
  <si>
    <t>1% Across the Board cut no longer included in Mayor's Proposal.  $2560 one-time funds in FY1011 not continued in FY1112.</t>
  </si>
  <si>
    <t>Case management and in-home care for frail seniors primarily living in the Bayview Hunters Point neighborhood</t>
  </si>
  <si>
    <t>Nihonmachi Legal Outreach</t>
  </si>
  <si>
    <t>Culturally and linguistically competent social and legal services primarily for the API community, including legal representation, counseling and referrals in a wide range of civil legal issues</t>
  </si>
  <si>
    <t>North of Market Neighborhood Improvement Corp.</t>
  </si>
  <si>
    <t>One-on-one assistance to businesses to economically stabilize and strengthen neighborhood businesses in the Tenderloin</t>
  </si>
  <si>
    <t>Northeast Community Federal Credit Union</t>
  </si>
  <si>
    <t>Opportunity Fund Northern California</t>
  </si>
  <si>
    <t xml:space="preserve">Increase access to capital services, primarily targeting low-income micro-entrepreneurs </t>
  </si>
  <si>
    <t>Portola Family Connections</t>
  </si>
  <si>
    <t>Excelsior Family Connections</t>
  </si>
  <si>
    <t>Positive Resource Center</t>
  </si>
  <si>
    <t>Job readiness services for employment barrier removal for clients with HIV</t>
  </si>
  <si>
    <t>Shelter beds for homeless individuals</t>
  </si>
  <si>
    <t>Refugee Transitions</t>
  </si>
  <si>
    <t>Individualized home-based and small group VESL/ESL training to increase job training or employment options primarily for Asian refugees and immigrants</t>
  </si>
  <si>
    <t>Renaissance Entrepreneurship Center</t>
  </si>
  <si>
    <t xml:space="preserve">Entrepreneurial consultation, training, and support for small business owners and entrepreneurs primarily targeting the Bayview Hunters Point, Potrero Hill and Visitacion Valley neighborhoods </t>
  </si>
  <si>
    <t xml:space="preserve">Entrepreneurial training, consultation, and support for women and men starting micro-enterprises </t>
  </si>
  <si>
    <t>Renaissance Parents of Success</t>
  </si>
  <si>
    <t>Job readiness services for employment barrier removal for SF southeast residents</t>
  </si>
  <si>
    <t>333 Turk St, SF, CA 94102</t>
  </si>
  <si>
    <t>1001 Polk St, SF, CA 94109</t>
  </si>
  <si>
    <t>6221 Geary Blvd, SF, CA 94121</t>
  </si>
  <si>
    <t>1010 Gough St, SF, CA 94109</t>
  </si>
  <si>
    <t>1010 Gough St., SF, CA 94109</t>
  </si>
  <si>
    <t>915 Bryant St, SF, CA 94103</t>
  </si>
  <si>
    <t>1101 Capp Street, SF, CA 94110</t>
  </si>
  <si>
    <t>56 Julian Ave, SF, CA 94103</t>
  </si>
  <si>
    <t>1735 Mission St, SF, CA 94103</t>
  </si>
  <si>
    <t>211 13th St, SF, CA 94103</t>
  </si>
  <si>
    <t>2500 18th St, SF, CA 94110</t>
  </si>
  <si>
    <t>2919 Mission St, SF, CA 94110</t>
  </si>
  <si>
    <t>2921 Mission St, SF, CA 94110</t>
  </si>
  <si>
    <t>2920 Mission St, SF, CA 94110</t>
  </si>
  <si>
    <t>2919 Mission St., SF, CA 94110</t>
  </si>
  <si>
    <t>333 Valencia St Ste 222, SF, CA 94103</t>
  </si>
  <si>
    <t>1638-40 Kirkwood Ave, SF, CA 94124</t>
  </si>
  <si>
    <t>1601 Quesada Ave, SF, CA 94124</t>
  </si>
  <si>
    <t>1724 Bryant St, SF, CA 94110</t>
  </si>
  <si>
    <t>990 Polk Street, SF, CA 94109</t>
  </si>
  <si>
    <t>75 Dore Street, SF, CA 94103</t>
  </si>
  <si>
    <t>820 Valencia St, SF, CA 94110</t>
  </si>
  <si>
    <t>474 Valencia St, SF, CA 94110</t>
  </si>
  <si>
    <t>871 Turk Street, SF, CA 94102</t>
  </si>
  <si>
    <t>810 Capp St, SF, CA 94110</t>
  </si>
  <si>
    <t>50 Shrader St, SF, CA 94117</t>
  </si>
  <si>
    <t>1443 7th Ave, SF, CA 94122</t>
  </si>
  <si>
    <t>52 Dore St, SF, CA 94103</t>
  </si>
  <si>
    <t>212 Ashbury St, SF, CA 94117</t>
  </si>
  <si>
    <t>25 Beulah St, SF, CA 94117</t>
  </si>
  <si>
    <t>2481 Harrison St, SF, CA 94110</t>
  </si>
  <si>
    <t>77 Cortland Ave, SF, CA 94110</t>
  </si>
  <si>
    <t>2210 Clay St, SF, CA 94115</t>
  </si>
  <si>
    <t>405 Baker St, SF, CA 94117</t>
  </si>
  <si>
    <t>4601 Third Street, SF, CA 94124</t>
  </si>
  <si>
    <t>3626 Balboa St, SF, CA 94121</t>
  </si>
  <si>
    <t>3626 Balboa St., SF, CA 94121</t>
  </si>
  <si>
    <t>1235 Mission St, SF, CA 94103</t>
  </si>
  <si>
    <t>1421 Broderick Street, SF, CA 94115</t>
  </si>
  <si>
    <t>1275 Mission St, SF, CA 94103</t>
  </si>
  <si>
    <t>995 Market Street, SF, CA 94103</t>
  </si>
  <si>
    <t>995 Market St, SF, CA 94103</t>
  </si>
  <si>
    <t xml:space="preserve">1748 Market St Ste 201, SF, CA 94102 </t>
  </si>
  <si>
    <t>1095 Market St, SF, CA 94103</t>
  </si>
  <si>
    <t>PO Box 191350, SF, CA 94119</t>
  </si>
  <si>
    <t>SF, CA 94119</t>
  </si>
  <si>
    <t>407 Sansome Street, Suite 300, SF, CA 94111</t>
  </si>
  <si>
    <t>525 5th St, SF, CA 94107</t>
  </si>
  <si>
    <t>225 Berry Street, SF, CA 94158</t>
  </si>
  <si>
    <t>1175 Howard St, SF, CA 94103</t>
  </si>
  <si>
    <t>1550 Evans Ave, SF, CA 94124</t>
  </si>
  <si>
    <t>187 Golden Gate Avenue, SF, CA 94102</t>
  </si>
  <si>
    <t>1930 Market St, SF, CA 94102</t>
  </si>
  <si>
    <t>3333 California St Ste 10, SF, CA 94143</t>
  </si>
  <si>
    <t>3333 California St, SF, CA 94143</t>
  </si>
  <si>
    <t>3333 California St., suite 10, SF, CA 94118</t>
  </si>
  <si>
    <t>982 Mission St, SF, CA 94103</t>
  </si>
  <si>
    <t>1001 Potrero Ave, Ward 93, SF, CA 94110</t>
  </si>
  <si>
    <t>1380 Howard St, SF, CA 94103</t>
  </si>
  <si>
    <t>1550 Evans St., SF, CA 94124</t>
  </si>
  <si>
    <t>1899 Mission St, SF, CA 94103</t>
  </si>
  <si>
    <t>1885 Mission St, SF, CA 94103</t>
  </si>
  <si>
    <t>1254 13th St.Unit B, Treasure Island, SF, CA 94130</t>
  </si>
  <si>
    <t>214 Haight St, SF, CA 94102</t>
  </si>
  <si>
    <t>815 Buena Vista West, SF, CA 94117</t>
  </si>
  <si>
    <t>2261 Bryant St, SF, CA 94110</t>
  </si>
  <si>
    <t>245 11th St, SF, CA 94103</t>
  </si>
  <si>
    <t>1301 Pierce St, SF, CA 94115</t>
  </si>
  <si>
    <t>45 11th St, SF, CA 94103</t>
  </si>
  <si>
    <t>1140 Oak St., SF, CA 94117</t>
  </si>
  <si>
    <t>1663 Mission St, SF, CA 94103</t>
  </si>
  <si>
    <t>1st or 2nd 10%</t>
  </si>
  <si>
    <t>OEWD - WF Dev</t>
  </si>
  <si>
    <t>OEWD - Econ Dev</t>
  </si>
  <si>
    <t>Community Youth Center of San Francisco (CYC) - Garfield Afterschool Community Enrichment (ACE) Program</t>
  </si>
  <si>
    <t>Community Youth Center of San Francisco (CYC) - Generating Leadership Opportunities in the Workforce (GLOW) Employment Program</t>
  </si>
  <si>
    <t>Community Youth Center of San Francisco (CYC) - Parent Youth Empowerment Program / Case Management</t>
  </si>
  <si>
    <t>Community Youth Center of San Francisco (CYC) - Redding Afterschool Community Enrichment (ACE) Program</t>
  </si>
  <si>
    <t>Community Youth Center of San Francisco (CYC) - Youth Commission &amp; Youth Empowerment Fund Support</t>
  </si>
  <si>
    <t>Job readiness services for employment barrier removal for immigrants</t>
  </si>
  <si>
    <t>Richmond District Neighborhood Center - Alamo Elementary School</t>
  </si>
  <si>
    <t>Richmond District Neighborhood Center - Argonne Elementary School</t>
  </si>
  <si>
    <t>Richmond District Neighborhood Center - Beacon</t>
  </si>
  <si>
    <t>Richmond District Neighborhood Center - George Peabody Elementary School</t>
  </si>
  <si>
    <t>Richmond District Neighborhood Center - Lafayette Elementary After School Program</t>
  </si>
  <si>
    <t>Lafayette Elementary School</t>
  </si>
  <si>
    <t>Richmond District Neighborhood Center - Multicultural Children's Art Program</t>
  </si>
  <si>
    <t>741 30th Avenue</t>
  </si>
  <si>
    <t>Richmond District Neighborhood Center - Presidio Middle School After School Program</t>
  </si>
  <si>
    <t>Richmond District Neighborhood Center - Roosevelt Middle School After School Program</t>
  </si>
  <si>
    <t>Richmond District Neighborhood Center - SF TEAM at Lafayette Elementary School</t>
  </si>
  <si>
    <t>Richmond District Neighborhood Center - Youth Employment and Multicultural Leadership Program</t>
  </si>
  <si>
    <t>600 32nd Avenue</t>
  </si>
  <si>
    <t>SAGE - Girls Survivor Services</t>
  </si>
  <si>
    <t>Samoan Community Development Center - PIYA - After School</t>
  </si>
  <si>
    <t>Samoan Community Development Center - PIYA - Summer</t>
  </si>
  <si>
    <t>Samoan Community Development Center - Samoan Case Management</t>
  </si>
  <si>
    <t>2055 Sunnydale Avenue</t>
  </si>
  <si>
    <t>1800 Market Street</t>
  </si>
  <si>
    <t>Castro</t>
  </si>
  <si>
    <t xml:space="preserve">Covers Beacon Initiative staff                                                                                                                                                                                                                                 </t>
  </si>
  <si>
    <t>1390 Market Street, Suite 900</t>
  </si>
  <si>
    <t>Society for Art Publication - Meridian Gallery Interns Program</t>
  </si>
  <si>
    <t>South of Market Child Care Inc. - San Francisco Child Care Providers Associaiton</t>
  </si>
  <si>
    <t>Day shelter for homeless individuals</t>
  </si>
  <si>
    <t>St. Vincent DePaul</t>
  </si>
  <si>
    <t>First 5</t>
  </si>
  <si>
    <t>DAAS</t>
  </si>
  <si>
    <t>Naturalization</t>
  </si>
  <si>
    <t>Seniors and Adults with Disabilities</t>
  </si>
  <si>
    <t xml:space="preserve">50 Columbus St.  </t>
  </si>
  <si>
    <t>Legal Services</t>
  </si>
  <si>
    <t>Asian Pacific Islander Legal Outreach (Nihonmachi)</t>
  </si>
  <si>
    <t>1121 Mission Street (at 7th Street)</t>
  </si>
  <si>
    <t>Tides Center - Family Child Care Association of SF</t>
  </si>
  <si>
    <t>Tides Center - Oasis for Girls - Oasis Core Continuum</t>
  </si>
  <si>
    <t>Tides Center - Oasis For Girls - Technology and Leadership Program</t>
  </si>
  <si>
    <t>Tides Center - Out of Site</t>
  </si>
  <si>
    <t>755 Ocean Avenue</t>
  </si>
  <si>
    <t>Treasure Island Sailing Center - Youth Sailing Program: Half-Day Summer Camp</t>
  </si>
  <si>
    <t>Treasurer/Tax Collector - Kindergarten to College</t>
  </si>
  <si>
    <t xml:space="preserve">Families with Children 0-5                                                                                                                                                                                                                                     </t>
  </si>
  <si>
    <t>Site and Budget Missing</t>
  </si>
  <si>
    <t>TURF Community Organization - SF Junior 49ers Pop Warner Football &amp; Cheer Squad</t>
  </si>
  <si>
    <t>TURF Community Organization - Violence Response Wraparound</t>
  </si>
  <si>
    <t>1652 Sunnydale Ave</t>
  </si>
  <si>
    <t>TURF Community Organization - Willie Brown Youth Center</t>
  </si>
  <si>
    <t>United Playaz - K-8 After School Program</t>
  </si>
  <si>
    <t>1038 Howard Street</t>
  </si>
  <si>
    <t>United Playaz - Teen Programming</t>
  </si>
  <si>
    <t>United Playaz - Violence Prevention, Case Management and Support Services</t>
  </si>
  <si>
    <t>1708 Yosemite Ave (at 3rd Street)</t>
  </si>
  <si>
    <t>515 Cortland Avenue (at Andover Street) and 4468 Mission Street</t>
  </si>
  <si>
    <t>Case Management</t>
  </si>
  <si>
    <t>516 Cortland Avenue (at Andover Street) and 4468 Mission Street</t>
  </si>
  <si>
    <t xml:space="preserve">High-Risk families                                                                                                                                                                                                                                             </t>
  </si>
  <si>
    <t>First Graduate - First Graduate - Middle Division School Year Session</t>
  </si>
  <si>
    <t>Flame - Ring of Fire</t>
  </si>
  <si>
    <t>Geneva and Moscow</t>
  </si>
  <si>
    <t>Florence Crittenton Services - Crittenton Child Development Program</t>
  </si>
  <si>
    <t>Frandelja Enrichment Center - Frandlja Enrichment Center</t>
  </si>
  <si>
    <t>Friends of St. Francis Childcare Center - Early Learning and Family Involvement Pr</t>
  </si>
  <si>
    <t>Friendship House Association of American Indians, Inc. - Teen Program</t>
  </si>
  <si>
    <t>Friendship House Association of American Indians, Inc. - Youth Program</t>
  </si>
  <si>
    <t>Girls After School Academy - Girls After School Academy</t>
  </si>
  <si>
    <t>GOKID.ORG Inc - SFKIDS.org</t>
  </si>
  <si>
    <t xml:space="preserve">Families                                                                                                                                                                                                                                                       </t>
  </si>
  <si>
    <t>Good Samaritan FRC - Child Development Center</t>
  </si>
  <si>
    <t xml:space="preserve">Latino Families                                                                                                                                                                                                                                                </t>
  </si>
  <si>
    <t>1294 Potrero Avenue</t>
  </si>
  <si>
    <t>Good Samaritan FRC - Good Samaritan Youth Summer Program</t>
  </si>
  <si>
    <t>Good Samaritan FRC - Latino Student Union at International Studies Academy</t>
  </si>
  <si>
    <t>Good Samaritan FRC - Youth Services Program</t>
  </si>
  <si>
    <t>Growth and Learning Opportunities - GLO at Dianne Feinstein Scholarship Program</t>
  </si>
  <si>
    <t>Growth and Learning Opportunities - GLO at Fairmount Afterschool Program</t>
  </si>
  <si>
    <t>Growth and Learning Opportunities - GLO at Sherman Afterschool Program</t>
  </si>
  <si>
    <t>Growth and Learning Opportunities - GLO at West Portal Scholarship Program</t>
  </si>
  <si>
    <t>Growth and Learning Opportunities - GLO Summer Adventures 2010 - 2013</t>
  </si>
  <si>
    <t>Gum Moon Residence Hall - Asian Family Support Project</t>
  </si>
  <si>
    <t>Hearing and Speech Center of Northern California - "Hear" We Come! Camp Jones Gulch</t>
  </si>
  <si>
    <t>Hearing and Speech Center of Northern California - Camp "Hear" We Come! / Days of Discovery</t>
  </si>
  <si>
    <t>Hearing and Speech Center of Northern California - Listen Up!</t>
  </si>
  <si>
    <t>Hearing and Speech Center of Northern California - Transition Program for Youth with Hearing Loss</t>
  </si>
  <si>
    <t>Holy Family Day Home - Holy Family Day Home</t>
  </si>
  <si>
    <t>Horizons Unlimited of San Francisco, Inc. - Females Against Violence</t>
  </si>
  <si>
    <t>440 Potrero Avenue</t>
  </si>
  <si>
    <t>Horizons Unlimited of San Francisco, Inc. - Jovenes Education and Empowerment Program</t>
  </si>
  <si>
    <t>Horizons Unlimited of San Francisco, Inc. - LifeWorks</t>
  </si>
  <si>
    <t>Huckleberry Youth Program - CARC</t>
  </si>
  <si>
    <t>44 Gough Ste. 104</t>
  </si>
  <si>
    <t>Huckleberry Youth Program - Cole Street Clinic</t>
  </si>
  <si>
    <t>Huckleberry Youth Program - Shelter Program-Huck House</t>
  </si>
  <si>
    <t>1292 Page Street, San Francisco</t>
  </si>
  <si>
    <t>Huckleberry Youth Program - Wellness Academy - San Francisco</t>
  </si>
  <si>
    <t>Human Services Department - Access &amp; Child Care Subsidies</t>
  </si>
  <si>
    <t xml:space="preserve">Low-Income Families                                                                                                                                                                                                                                            </t>
  </si>
  <si>
    <t>Human Services Department - Child Care Capital Project</t>
  </si>
  <si>
    <t xml:space="preserve">Child Care Centers                                                                                                                                                                                                                                             </t>
  </si>
  <si>
    <t>Human Services Department - In Home Preservation - APA</t>
  </si>
  <si>
    <t>Child Welfare Population</t>
  </si>
  <si>
    <t>Human Services Department - Parenting Education Coordinator</t>
  </si>
  <si>
    <t>High-Risk SF Families</t>
  </si>
  <si>
    <t>Human Services Department - Wages Plus</t>
  </si>
  <si>
    <t>Hunters Point Family - Evening Services Case Management Program</t>
  </si>
  <si>
    <t>90 Northridge Ave, Bayview</t>
  </si>
  <si>
    <t>Hunters Point Family - Gilman Rec-Connect School Year</t>
  </si>
  <si>
    <t>Hunters Point Family - Gilman Rec-Connect Summer &amp; School Breaks</t>
  </si>
  <si>
    <t>Hunters Point Family - GIRLS 2000</t>
  </si>
  <si>
    <t>Hunters Point Family - GIRLS 2000 Summer &amp; School Breaks</t>
  </si>
  <si>
    <t>Hunters Point Family - Hunters Point Family Leadership Institute</t>
  </si>
  <si>
    <t>Hunters Point Family - Multi-Support Services for Girls</t>
  </si>
  <si>
    <t>Multiple-Bayview</t>
  </si>
  <si>
    <t>Hunters Point Family - Ujaama Employment &amp; Entrepreneurship</t>
  </si>
  <si>
    <t>ICRI - HOMEY - Evening Services Case Management</t>
  </si>
  <si>
    <t>1337 Mission St.</t>
  </si>
  <si>
    <t>ICRI - HOMEY - Youth Leadership Development</t>
  </si>
  <si>
    <t>1337 Mission Street</t>
  </si>
  <si>
    <t>Indochinese Housing Development Corporation - Tenderloin Achievement Group - School Year</t>
  </si>
  <si>
    <t>Indochinese Housing Development Corporation - Tenderloin Achievement Group - Summer</t>
  </si>
  <si>
    <t>Ingleside Community Center - ICC Afterschool Program</t>
  </si>
  <si>
    <t>1345 Ocean Avenue</t>
  </si>
  <si>
    <t>YMCA - Chinatown - Yick Wo ASEP (After School Enrichment Program)</t>
  </si>
  <si>
    <t>YMCA - Embarcadero - OST - Program at Bessie Carmichael Elementary</t>
  </si>
  <si>
    <t>YMCA - Embarcadero - Summer Enrichment Program at Bessie Carmichael Elementary</t>
  </si>
  <si>
    <t>YMCA - Mission - Monroe Elementary ExCEL Afterschool Program</t>
  </si>
  <si>
    <t>YMCA - Mission - Monroe Elementary Summer Program</t>
  </si>
  <si>
    <t>YMCA - Mission - Rec Connect Excelsior Playground Afterschool Program</t>
  </si>
  <si>
    <t>YMCA - Mission - Rec Connect Excelsior Playground Summer Program</t>
  </si>
  <si>
    <t>YMCA - Mission - Teen Top Chef Program</t>
  </si>
  <si>
    <t>4080 Mission Street</t>
  </si>
  <si>
    <t>YMCA - Mission - Visitacion Valley Elementary After School (ExCEL)</t>
  </si>
  <si>
    <t>YMCA - Mission - Visitacion Valley Summer Program</t>
  </si>
  <si>
    <t>YMCA - Presidio - Claire Lilienthal Learning Academy Afterschool Program</t>
  </si>
  <si>
    <t>YMCA - Presidio - Marina Middle School Expanded Learning Program</t>
  </si>
  <si>
    <t>YMCA - Presidio - Marina Middle School SF TEAM Program</t>
  </si>
  <si>
    <t>YMCA - Shih Yu-Lang - Tenderloin Junior Youth Development Program</t>
  </si>
  <si>
    <t>YMCA - Shih Yu-Lang - Tenderloin Junior Youth Development Program - Summer/School Breaks</t>
  </si>
  <si>
    <t>YMCA - Shih Yu-Lang - Tenderloin Youth Development Program</t>
  </si>
  <si>
    <t>YMCA - Stonestown - ASEP- Aptos Middle School</t>
  </si>
  <si>
    <t>YMCA - Stonestown - ASEP- Commodore Sloat Elementary School</t>
  </si>
  <si>
    <t>YMCA - Stonestown - ASEP- Hoover Middle School</t>
  </si>
  <si>
    <t>YMCA - Stonestown - ASEP- Jose Ortega Elementary School</t>
  </si>
  <si>
    <t>YMCA - Stonestown - ASEP- Miraloma Elementary School</t>
  </si>
  <si>
    <t>YMCA - Stonestown - ASEP- Sheridan Elementary School</t>
  </si>
  <si>
    <t>YMCA - Stonestown - Lawton PRIDE-After School Enrichment Program</t>
  </si>
  <si>
    <t>YMCA - Stonestown - Summer Enrichment Program- Elementary School</t>
  </si>
  <si>
    <t>YMCA - Urban Services - Heritage Camp at Malcolm X Academy</t>
  </si>
  <si>
    <t>YMCA - Urban Services - Malcolm X Academy Afterschool Program</t>
  </si>
  <si>
    <t>YMCA - Urban Services - OMI/Excelsior Beacon Center</t>
  </si>
  <si>
    <t>241 Oneida Avenue, Room 181</t>
  </si>
  <si>
    <t>YMCA - Urban Services - SF Team at James Denman Middle School</t>
  </si>
  <si>
    <t>YMCA - Urban Services - SF Team at Starr King Elementary School</t>
  </si>
  <si>
    <t>YMCA - Urban Services - Starr King Elementary Afterschool Program</t>
  </si>
  <si>
    <t>YMCA - Urban Services - Starr King Elementary Summer Program</t>
  </si>
  <si>
    <t>YMCA - Urban Services - TARC</t>
  </si>
  <si>
    <t>YMCA - Urban Services - Truancy Intervention Program</t>
  </si>
  <si>
    <t>Youth Guidance Center Improvement Committee - In-Risk Youth - Recruitment through JPD</t>
  </si>
  <si>
    <t>Youth Guidance Center Improvement Committee - Morning Study Academy</t>
  </si>
  <si>
    <t>375 Woodside Ave Building W-2</t>
  </si>
  <si>
    <t>Youth Justice Institute - Detention-Based Services</t>
  </si>
  <si>
    <t>375 Woodside Avenue, Bldg. W2</t>
  </si>
  <si>
    <t>Youth Justice Institute - Young Women's Gender Responsive Services</t>
  </si>
  <si>
    <t>375 Woodside Avenue Bldg. W2</t>
  </si>
  <si>
    <t>Youth Speaks Inc. - Arts-in-Education &amp; Youth Development</t>
  </si>
  <si>
    <t>Youth Speaks Inc. - Youth Speaks for Middle School Students</t>
  </si>
  <si>
    <t>Youth Treatment and Education Center - Career Pathways ~ Building 21st century skills and competencies for success</t>
  </si>
  <si>
    <t>1360 43rd Avenue</t>
  </si>
  <si>
    <t>Youth Treatment and Education Center - Principals' Center Collaborative Court</t>
  </si>
  <si>
    <t>1370 43rd Avenue</t>
  </si>
  <si>
    <t>YWCA of San Francisco &amp; Marin - Newcomer Elementary Student Tutorial (NEST) After School Program</t>
  </si>
  <si>
    <t>YWCA of San Francisco &amp; Marin - Newcomer Elementary Student Tutorial (NEST) School Break Program</t>
  </si>
  <si>
    <t>Dept</t>
  </si>
  <si>
    <t>Reduce the contract budget to bring spending closer to the actual need.  Based on the past several year's of actual expenditures, this reduction can be programmed without any impact to existing clients or future demand (reflected under HSA plan). Also, mid-year reductions were taken for $300K GF.</t>
  </si>
  <si>
    <t>IHSS Public Authority</t>
  </si>
  <si>
    <t>Eliminate Dental premiums for IHSS Providers</t>
  </si>
  <si>
    <t>832 Folsom Street, 9th Floor, SF 94107</t>
  </si>
  <si>
    <t>Dental premiums for the IHSS providers employed through the Public Authority would be eliminated, affecting approximately 8,200 workers, their dependents and familiies,</t>
  </si>
  <si>
    <t>IHSS Public Authority - Increase provider's dental benefits from $1 to $10 per month effective 7.1.11.</t>
  </si>
  <si>
    <t>Increases IHSS Provider's dental premiums would increase from $1 to $10 per member per month.</t>
  </si>
  <si>
    <t>IHSS Public Authority - Increase provider's health premium from $3 to $10 per month effective 7.1.11.</t>
  </si>
  <si>
    <t>SF Urban Community Housing Corporation</t>
  </si>
  <si>
    <t>Pre-purchase homeownership education and counseling</t>
  </si>
  <si>
    <t>SFMade</t>
  </si>
  <si>
    <t xml:space="preserve">Entrepreneurial consultation, training, and support for small business owners and entrepreneurs primarily targeting the eastern neighborhoods in the manufacturing sector  </t>
  </si>
  <si>
    <t>Shanti Project</t>
  </si>
  <si>
    <t>Supportive services including case management and care navigation primarily for low-income women and men diagnosed with breast cancer</t>
  </si>
  <si>
    <t>South of Market Foundation</t>
  </si>
  <si>
    <t>Mission Learning Center - Centro del Pueblo Summer Literacy Camp</t>
  </si>
  <si>
    <t>Mission Learning Center - ExCEL Flynn Afterschool Literacy Program</t>
  </si>
  <si>
    <t>Mission Learning Center - SF Team at Flynn Elementary School</t>
  </si>
  <si>
    <t>Mission Neighborhood Centers, Inc. - Avenidas Evening Services Case Management</t>
  </si>
  <si>
    <t>534 Precita Avenue</t>
  </si>
  <si>
    <t>Mission Neighborhood Centers, Inc. - GED Preparation Program</t>
  </si>
  <si>
    <t>Mission Neighborhood Centers, Inc. - Home Detention</t>
  </si>
  <si>
    <t>Mission Neighborhood Centers, Inc. - Mission Beacon Community Center</t>
  </si>
  <si>
    <t>450 Church St. Room #19</t>
  </si>
  <si>
    <t>Mission Neighborhood Centers, Inc. - Mission Girls After School Program</t>
  </si>
  <si>
    <t>Mission Neighborhood Centers, Inc. - Mission Girls Summer Program</t>
  </si>
  <si>
    <t>Mission Neighborhood Centers, Inc. - Precita Center After School Program</t>
  </si>
  <si>
    <t>Mission Neighborhood Centers, Inc. - Precita Center Summer Program</t>
  </si>
  <si>
    <t>Mission Neighborhood Centers, Inc. - RAICES Program</t>
  </si>
  <si>
    <t>Mission Neighborhood Centers, Inc. - Young Queens</t>
  </si>
  <si>
    <t>3007 24th St.</t>
  </si>
  <si>
    <t>Mission Neighborhood Health Center - Latinos en Extasis Youth Program</t>
  </si>
  <si>
    <t>Mission SF Community Financial Center - Make Your Path (MYPath)</t>
  </si>
  <si>
    <t>Mission SF Community Financial Center - New ERA (Economic Rights for All) Organizing Project</t>
  </si>
  <si>
    <t>Mission Youth Soccer League - Mission Youth Soccer League</t>
  </si>
  <si>
    <t>New Conservatory Theatre Center - Satellite Drama Education Program at varying SFUSD schools</t>
  </si>
  <si>
    <t>New Door Ventures - ALLY Program Expansion</t>
  </si>
  <si>
    <t>3075 21st Street</t>
  </si>
  <si>
    <t>833 Folsom Street, 9th Floor, SF 94107</t>
  </si>
  <si>
    <t>Increases IHSS Provider's health care premium from $3 to $10 per month for 11,000 providers.  Also included $148K mid-year cut in FY 10/11.</t>
  </si>
  <si>
    <t>IHSS Public Authority - Increase provider's health premium from $10 to $15 per month effective 7.1.11.</t>
  </si>
  <si>
    <t xml:space="preserve">Health premiums for the IHSS providers employed through the Public Authority would be increased from $10 to $15 per member per month.   </t>
  </si>
  <si>
    <t>Institute on Aging</t>
  </si>
  <si>
    <t>Nutrition Program Reduction - HDM Nutrition Assessments for Young Adults with Disabilities Program</t>
  </si>
  <si>
    <t>3330 Geary Boulevard (at Parker)</t>
  </si>
  <si>
    <t>Negotiate to reduce HDM assessments for YAD program and have the services covered by Linkages or other case management providers.</t>
  </si>
  <si>
    <t>Institute On Aging</t>
  </si>
  <si>
    <t>3626 Geary Boulevard (at Palm)</t>
  </si>
  <si>
    <t>20 consumers will lose 543 hours of respite care. (Formerly State CBSP funded).</t>
  </si>
  <si>
    <t>3627 Geary Boulevard (at Palm)</t>
  </si>
  <si>
    <t>International Institute of the Bay Area</t>
  </si>
  <si>
    <t>657 Mission Street (at 3rd Street)</t>
  </si>
  <si>
    <t>658 Mission Street (at 3rd Street)</t>
  </si>
  <si>
    <t>Jewish Community Center</t>
  </si>
  <si>
    <t>3200 California Street (at Presidio)</t>
  </si>
  <si>
    <t>Close weekend meal site &amp; adjust contract level. Affects about 60 seniors a week.</t>
  </si>
  <si>
    <t>Jewish Family and Children's Services</t>
  </si>
  <si>
    <t>2534 Judah Street</t>
  </si>
  <si>
    <t>2535 Judah Street</t>
  </si>
  <si>
    <t>Kimochi, Inc.</t>
  </si>
  <si>
    <t>Nutrition Program Reduction - Home-Delivered Meals</t>
  </si>
  <si>
    <t>1840 Sutter Street (at Buchanan)</t>
  </si>
  <si>
    <t>Adjust contract level to be closer to actual.</t>
  </si>
  <si>
    <t>1715 Buchanan Street (at Post)</t>
  </si>
  <si>
    <t>Vietnamese Youth Development Center</t>
  </si>
  <si>
    <t xml:space="preserve">Visitacion Valley Community Center </t>
  </si>
  <si>
    <t xml:space="preserve">West Bay Pilipino Muliti Service </t>
  </si>
  <si>
    <t xml:space="preserve">Whitney Young </t>
  </si>
  <si>
    <t xml:space="preserve">WOMAN, Inc. </t>
  </si>
  <si>
    <t xml:space="preserve">Wu Yee Children's Services </t>
  </si>
  <si>
    <t xml:space="preserve">YMCA </t>
  </si>
  <si>
    <t>Youth Guidance Center Improvement Ctm</t>
  </si>
  <si>
    <t xml:space="preserve">Youth Justice Institute </t>
  </si>
  <si>
    <t xml:space="preserve">Youth Speaks </t>
  </si>
  <si>
    <t xml:space="preserve">Youth Treatment and Education Center </t>
  </si>
  <si>
    <t>YWCA</t>
  </si>
  <si>
    <t xml:space="preserve">Contractor Name - Detail </t>
  </si>
  <si>
    <t xml:space="preserve">Center for Young Women's Development </t>
  </si>
  <si>
    <t xml:space="preserve">Center on Juvenile &amp; Criminal Justice </t>
  </si>
  <si>
    <t xml:space="preserve">Central American Resource Center </t>
  </si>
  <si>
    <t>Known State Cut</t>
  </si>
  <si>
    <t xml:space="preserve">Known Federal Cut </t>
  </si>
  <si>
    <t xml:space="preserve">EARN </t>
  </si>
  <si>
    <t xml:space="preserve">Jewish Vocational Services </t>
  </si>
  <si>
    <t>Full restoration of cut.</t>
  </si>
  <si>
    <t>The Brown Bag program served an average of 323 consumers per month.  The $21,007 cut will reduce 5,384 food bags containing nearly 100,000 pounds of fresh produce and staple foods valued at over $150,000.  This is equivalent to food for an estimated 75,000 meals.</t>
  </si>
  <si>
    <t>1% Across the Board Cut - eliminated.</t>
  </si>
  <si>
    <t>TBD Plug Line</t>
  </si>
  <si>
    <t>Nutrition Program Restoration - Details TBD</t>
  </si>
  <si>
    <t>TBD restoration - details to be released shortly.  DAAS is exploring ways of providing additional meals at lower cost.</t>
  </si>
  <si>
    <t>Deleted entry - this was an errror.</t>
  </si>
  <si>
    <t xml:space="preserve">Eliminate DAAS funding for the Taxi script ($190,000) program, which will be a reduction in approximately 16,500 one-way taxi rides from the overall serviced partial ($20K) cut to other transportation programs..  </t>
  </si>
  <si>
    <t xml:space="preserve">The impact of this reduction would be a slight reduction in services to consumers who are transitioning from acute hospitalizations back to the community. </t>
  </si>
  <si>
    <t>Restorations were made in each  district in the City/</t>
  </si>
  <si>
    <t>Unallocated cut</t>
  </si>
  <si>
    <t>United Council</t>
  </si>
  <si>
    <t xml:space="preserve"> 1801 Vicente</t>
  </si>
  <si>
    <t xml:space="preserve"> Services are spread city-wide but may take place at central office (205 13th Street)</t>
  </si>
  <si>
    <t xml:space="preserve"> Services are spread city-wide but may take place at central office (100 Masonic Ave)</t>
  </si>
  <si>
    <t xml:space="preserve"> Services are city-wide but may occur at offices at 657 Jackson, 730 Commercial, and San Francisco General Hospital</t>
  </si>
  <si>
    <t xml:space="preserve">DCYF                                                                                                                                                                                                                                                           </t>
  </si>
  <si>
    <t>826 Valencia - After-School Tutoring</t>
  </si>
  <si>
    <t>Out of School Time</t>
  </si>
  <si>
    <t>Urban Services YMCA</t>
  </si>
  <si>
    <t>OMI/Excelsior Beacon Center- TAY program</t>
  </si>
  <si>
    <t>Urban Strategies, Inc.</t>
  </si>
  <si>
    <t>Community building at SFHA"s Alice Griffith and Hunter's View</t>
  </si>
  <si>
    <t>Vietnamese Community Center of SF</t>
  </si>
  <si>
    <t>Information and referrals and ESL instruction primarily for Vietnamese immigrants</t>
  </si>
  <si>
    <t>One Stop complementary services focused on limited English proficiency and basic computer skills</t>
  </si>
  <si>
    <t>Vietnamese Elderly Mutual Assistance Association</t>
  </si>
  <si>
    <t>Case management, in-home assistance, and recreational and nutritional services primarily for Vietnamese seniors</t>
  </si>
  <si>
    <t>One stop complementary service that provides basic computer training</t>
  </si>
  <si>
    <t>Women's Initiative for Self Employment</t>
  </si>
  <si>
    <t xml:space="preserve">Business technical assistance primarily for new and existing low-income women-owned micro-enterprises </t>
  </si>
  <si>
    <t>Wu Yee Children's Services</t>
  </si>
  <si>
    <t xml:space="preserve">Business technical assistance child care program in English and Chinese targeting new and existing child care providers </t>
  </si>
  <si>
    <t>Year Up, Inc.</t>
  </si>
  <si>
    <t>Youth Sector Bridge for IT training</t>
  </si>
  <si>
    <t>YMCA of San Francisco (Bayview)/United Council</t>
  </si>
  <si>
    <t xml:space="preserve">Families in Western Addition                                                                                                                                                                                                                                   </t>
  </si>
  <si>
    <t>Multiple-Western Addition</t>
  </si>
  <si>
    <t>African American Art &amp; Culture Complex - Specialized Teen Program</t>
  </si>
  <si>
    <t xml:space="preserve"> 66 Raymond Ave (at San Bruno)</t>
  </si>
  <si>
    <t>Western Addition Senior Center</t>
  </si>
  <si>
    <t>1390-1/2 Turk Street (at Fillmore)</t>
  </si>
  <si>
    <t>Western Addition Senior Services Center</t>
  </si>
  <si>
    <t xml:space="preserve">Adjust contract closer to actual and close weekend meal program affecting about 380 seniors a week. </t>
  </si>
  <si>
    <t>YMCA of San Francisco - Mission</t>
  </si>
  <si>
    <t>4080 Mission Street (at Bosworth)</t>
  </si>
  <si>
    <t>YMCA of San Francisco - Stonestown</t>
  </si>
  <si>
    <t>3151 20th Ave.  (94132)</t>
  </si>
  <si>
    <t>DHS</t>
  </si>
  <si>
    <t>Job Training for Homeless Adults (Homeworc)</t>
  </si>
  <si>
    <t>Homeless adults</t>
  </si>
  <si>
    <t>1850 Mission St., 94103</t>
  </si>
  <si>
    <t>Eliminates job training services.  Other services available. BoS Addback of $87, 613 and $12,750.</t>
  </si>
  <si>
    <t>Other Welfare to Work services and Job Subsidies</t>
  </si>
  <si>
    <t>Welfare to Work services</t>
  </si>
  <si>
    <t>Bayview YMCA</t>
  </si>
  <si>
    <t>Housing &amp; Homeless Services</t>
  </si>
  <si>
    <t>Bridge Housing Corp.</t>
  </si>
  <si>
    <t>FSH - Family Supportive Housing - 1 Church</t>
  </si>
  <si>
    <t>Homeless families</t>
  </si>
  <si>
    <t>1 Church Street.</t>
  </si>
  <si>
    <t>1 Church. No change in units.  Savings based on $3,000 per unit cost for all specialized units (HOPWA, LOSP and Shelter + Care) and $2,000 for Section 8 units.</t>
  </si>
  <si>
    <t>FSH - Family Supportive Housing - Family Shelter+Care Scattered Sites</t>
  </si>
  <si>
    <t>Scattered site housing on Treasure Island, Tenants' residences, and 180 Howard Street.</t>
  </si>
  <si>
    <t>Family Shelter+Care Scattered Sites. No change in units.  Savings based on $3,000 per unit cost for all specialized units (HOPWA, LOSP and Shelter + Care) and $2,000 for Section 8 units.</t>
  </si>
  <si>
    <t>FSH - Family Supportive Housing - TISH Multiple</t>
  </si>
  <si>
    <t>Multiple sites on Treasure Island.</t>
  </si>
  <si>
    <t>TISH Multiple. No change in units.  Savings based on $3,000 per unit cost for all specialized units (HOPWA, LOSP and Shelter + Care) and $2,000 for Section 8 units.</t>
  </si>
  <si>
    <t>FSH - Family Supportive Housing - Rita da Cascia</t>
  </si>
  <si>
    <t>1652 Eddy Street.</t>
  </si>
  <si>
    <t>Rita da Cascia. No change in units.  Savings based on $3,000 per unit cost for all specialized units (HOPWA, LOSP and Shelter + Care) and $2,000 for Section 8 units.</t>
  </si>
  <si>
    <t>Other Housing &amp; Homeless Services</t>
  </si>
  <si>
    <t>SASH - Single Adult Supportive Housing - Coronado</t>
  </si>
  <si>
    <t>373 Ellis Street.</t>
  </si>
  <si>
    <t>Coronado. No change in units.  Based on SASH Analysis per unit/per year maximum level of base funding for supportive services of $2,267.</t>
  </si>
  <si>
    <t>Central City</t>
  </si>
  <si>
    <t>Community Alliance for Special Education</t>
  </si>
  <si>
    <t>Family &amp; Children's Services services</t>
  </si>
  <si>
    <t>FSH - Family Supportive Housing - Arnett Watson</t>
  </si>
  <si>
    <t>650 Eddy Street.</t>
  </si>
  <si>
    <t>Arnett Watson. No change in units.  Savings based on $3,000 per unit cost for all specialized units (HOPWA, LOSP and Shelter + Care) and $2,000 for Section 8 units.</t>
  </si>
  <si>
    <t>FSH - Family Supportive Housing - Multiple sites</t>
  </si>
  <si>
    <t>473 Ellis Street, 385 Eddy Street, 160 Eddy Street, 835 O'Farrell Street, 1000 Market Street, 519 Ellis Street.</t>
  </si>
  <si>
    <t>Multiple sites. No change in units.  Savings based on $3,000 per unit cost for all specialized units (HOPWA, LOSP and Shelter + Care) and $2,000 for Section 8 units.</t>
  </si>
  <si>
    <t>SASH - Single Adult Supportive Housing - Essex</t>
  </si>
  <si>
    <t>684 Ellis Street.</t>
  </si>
  <si>
    <t>Essex. No change in units.  Based on SASH Analysis per unit/per year maximum level of base funding for supportive services of $2,267.</t>
  </si>
  <si>
    <t>SASH - Single Adult Supportive Housing - Arnett Watson</t>
  </si>
  <si>
    <t>Arnett Watson. No change in units.  Based on SASH Analysis per unit/per year maximum level of base funding for supportive services of $2,267.</t>
  </si>
  <si>
    <t>Shelter Client Advocate</t>
  </si>
  <si>
    <t>Homeless Supportive Housing - Employment Collaborative (SHEC)</t>
  </si>
  <si>
    <t>290 Turk St.</t>
  </si>
  <si>
    <t>Reduce GF to minimum required match to leverage Federal HUD funding. Total funding HUD+GF remaining is $153,610.</t>
  </si>
  <si>
    <t>Clara House</t>
  </si>
  <si>
    <t>111 Page Street.</t>
  </si>
  <si>
    <t>Conard House</t>
  </si>
  <si>
    <t>SASH - Single Adult Supportive Housing - McAllister</t>
  </si>
  <si>
    <t>270 McAllister.</t>
  </si>
  <si>
    <t>McAllister. No change in units.  Based on SASH Analysis per unit/per year maximum level of base funding for supportive services of $2,267.</t>
  </si>
  <si>
    <t>DCYF</t>
  </si>
  <si>
    <t>Child Care services</t>
  </si>
  <si>
    <t>Dolores Street</t>
  </si>
  <si>
    <t>EARN</t>
  </si>
  <si>
    <t>Individual Development Account Program</t>
  </si>
  <si>
    <t>CalWorks Clients</t>
  </si>
  <si>
    <t xml:space="preserve">235 Montgomery St., Suite 470, 94104
</t>
  </si>
  <si>
    <t xml:space="preserve"> -- 62 existing accounts, 20 new.  Reduction would mean no new IDA's (savings accounts) for FY 11-12. Would mean about 20 clients could not open new accounts. </t>
  </si>
  <si>
    <t>Reduction would eliminate support for EARN to service already opened accounts in FY 11-12 (approx 62 accounts).</t>
  </si>
  <si>
    <t>FSH - Family Supportive Housing - Canon Barcus</t>
  </si>
  <si>
    <t>165 8th Street.</t>
  </si>
  <si>
    <t>Bernel/Excelsior/Outer Mission</t>
  </si>
  <si>
    <t>Post-Crisis Support &amp; Therapy</t>
  </si>
  <si>
    <t>Monolingual Spanish speaking women</t>
  </si>
  <si>
    <t>333 Valencia St, SF, CA, 94103</t>
  </si>
  <si>
    <t>24-Hour Domestic Violence Crisis Line</t>
  </si>
  <si>
    <t>Survivors of domestic violence (Citywide)</t>
  </si>
  <si>
    <t>Innroads Program</t>
  </si>
  <si>
    <t>Low income women survivors of domestic violence who are stabilizing</t>
  </si>
  <si>
    <t>1040 Bush St, SF, CA 94109</t>
  </si>
  <si>
    <t>St. Vincent de Paul Society of San Francisco</t>
  </si>
  <si>
    <t>Brennan House</t>
  </si>
  <si>
    <t>Low income women survivors of domestic violence and their children who are stabilizing</t>
  </si>
  <si>
    <t>3543 18th Street, Box 4, SF, CA 94110</t>
  </si>
  <si>
    <t>Rosalie House</t>
  </si>
  <si>
    <t>Women survivors of domestic violence and their children who are in immediate danger</t>
  </si>
  <si>
    <t>1 S Van Ness Avenue, 94103 main site</t>
  </si>
  <si>
    <t>Booker T. Washington Community Service Center - Booker T. Washington K-8 After School Program</t>
  </si>
  <si>
    <t>Booker T. Washington Community Service Center - Public Housing Afterschool Program</t>
  </si>
  <si>
    <t>2501 Sutter St.</t>
  </si>
  <si>
    <t>Booker T. Washington Community Service Center - Specialized Teen Program</t>
  </si>
  <si>
    <t>Boys &amp; Girls Clubs of San Francisco - Bryant Elementary School ExCEL Match School Year</t>
  </si>
  <si>
    <t>Boys &amp; Girls Clubs of San Francisco - Case Management Program</t>
  </si>
  <si>
    <t>Boys &amp; Girls Clubs of San Francisco - Columbia Park Afterschool k-8 Program</t>
  </si>
  <si>
    <t>Boys &amp; Girls Clubs of San Francisco - Columbia Park Summer &amp; Breaks Program</t>
  </si>
  <si>
    <t>Boys &amp; Girls Clubs of San Francisco - Community School Excel Match Program</t>
  </si>
  <si>
    <t>Boys &amp; Girls Clubs of San Francisco - Ernest Ingold OST School Year Program</t>
  </si>
  <si>
    <t>Boys &amp; Girls Clubs of San Francisco - Ernest Ingold Summer &amp; School Break Program</t>
  </si>
  <si>
    <t>Boys &amp; Girls Clubs of San Francisco - Excelsior Afterschool School Year Program</t>
  </si>
  <si>
    <t>163 London</t>
  </si>
  <si>
    <t>Boys &amp; Girls Clubs of San Francisco - Excelsior Summer &amp; School Break Program</t>
  </si>
  <si>
    <t>Boys &amp; Girls Clubs of San Francisco - Mission Aftershool School Year Program</t>
  </si>
  <si>
    <t>Boys &amp; Girls Clubs of San Francisco - Mission Summer/School Breaks Program</t>
  </si>
  <si>
    <t>Boys &amp; Girls Clubs of San Francisco - SF TEAM at Sunnydale</t>
  </si>
  <si>
    <t>Boys &amp; Girls Clubs of San Francisco - Specialized Teen Program</t>
  </si>
  <si>
    <t>Boys &amp; Girls Clubs of San Francisco - Sunnydale Afterschool School Year Program</t>
  </si>
  <si>
    <t>Boys &amp; Girls Clubs of San Francisco - Sunnydale Summer &amp; School Breaks Program</t>
  </si>
  <si>
    <t>Boys &amp; Girls Clubs of San Francisco - Tenderloin Afterschool School Year Program</t>
  </si>
  <si>
    <t>Boys &amp; Girls Clubs of San Francisco - Tenderloin Summer &amp; School Break Program</t>
  </si>
  <si>
    <t>Boys &amp; Girls Clubs of San Francisco - Treasure Island Afterschool School Year Program</t>
  </si>
  <si>
    <t>Boys &amp; Girls Clubs of San Francisco - Treasure Island Summer &amp; School Break Program</t>
  </si>
  <si>
    <t>Boys &amp; Girls Clubs of San Francisco - Visitacion Valley Afterschool School Year Program</t>
  </si>
  <si>
    <t>Boys &amp; Girls Clubs of San Francisco - Visitacion Valley Summer &amp; School Break Program</t>
  </si>
  <si>
    <t>Boys &amp; Girls Clubs of San Francisco - Willie Mays Aftershool School Year Program</t>
  </si>
  <si>
    <t>Boys &amp; Girls Clubs of San Francisco - Willie Mays Summer &amp; School Break Program</t>
  </si>
  <si>
    <t>Brothers Against Guns - Evening Reporting Center</t>
  </si>
  <si>
    <t>1618 Revere Avenue</t>
  </si>
  <si>
    <t>Brothers Against Guns - Life Skills Group</t>
  </si>
  <si>
    <t>Brothers Against Guns - School Site Mentoring</t>
  </si>
  <si>
    <t>Buena Vista Child Care., Inc. - Summer Camp and School Closures</t>
  </si>
  <si>
    <t>Buena Vista Child Care., Inc. - Tutoring and Enrichment Program</t>
  </si>
  <si>
    <t>California Academy of Sciences - Careers in Science Intern Program</t>
  </si>
  <si>
    <t>California Community Dispute Services - Peer Court</t>
  </si>
  <si>
    <t>California Lawyers for the Arts - Spotlight on the Arts Youth Employment Project</t>
  </si>
  <si>
    <t>Catholic Charities CYO - Children's Village Child Development Center</t>
  </si>
  <si>
    <t>Catholic Charities CYO - OST- Afterschool Programs</t>
  </si>
  <si>
    <t>Catholic Charities CYO - OST- Summer &amp; School Break</t>
  </si>
  <si>
    <t>Catholic Charities CYO - Pre-Placement Shelter</t>
  </si>
  <si>
    <t>Catholic Charities CYO - Treasure Island Child Development Center</t>
  </si>
  <si>
    <t>Center for Young Women's Development - Sisters Rising</t>
  </si>
  <si>
    <t>832 Folsom Street Suite 700</t>
  </si>
  <si>
    <t>Center for Young Women's Development - Sisters Rising Employment &amp; Training Program</t>
  </si>
  <si>
    <t>Center for Young Women's Development - Young Mother's United</t>
  </si>
  <si>
    <t>Center on Juvenile and Criminal Justice - Detention Diversion Advocacy Program</t>
  </si>
  <si>
    <t>Central American Resource Center - Cuerpo Sano</t>
  </si>
  <si>
    <t>3101 Mission Street</t>
  </si>
  <si>
    <t>Central American Resource Center - Tattoo Removal and Case Management</t>
  </si>
  <si>
    <t>Cetos Research Organization - Tree Frog Treks</t>
  </si>
  <si>
    <t>Charity Cultural Services Center - Families In Transition Program (FIT)</t>
  </si>
  <si>
    <t>Children's Council - Central Eligibility List</t>
  </si>
  <si>
    <t>Children's Council - Child Care Inclusion Challenge Project</t>
  </si>
  <si>
    <t xml:space="preserve">Spec Needs 0-5                                                                                                                                                                                                                                                 </t>
  </si>
  <si>
    <t>Citywide</t>
  </si>
  <si>
    <t>Children's Council - Food Program</t>
  </si>
  <si>
    <t>Children's Council - Infant/Toddler Sustaining Grants</t>
  </si>
  <si>
    <t>Chinatown Community Development Center - Youth Lead Organizing</t>
  </si>
  <si>
    <t>Chinatown Community Development Center - Youth Leadership Program</t>
  </si>
  <si>
    <t>SFSU/Bay Area Training Academy</t>
  </si>
  <si>
    <t>Family &amp; Children's Services services - Training</t>
  </si>
  <si>
    <t xml:space="preserve">St. Vincent de Paul </t>
  </si>
  <si>
    <t>CalWORKs / Family &amp; Children's Services services</t>
  </si>
  <si>
    <t>SASH - Single Adult Supportive Housing - Allen</t>
  </si>
  <si>
    <t>1693 Market Street.</t>
  </si>
  <si>
    <t>Allen. No change in units.  Based on SASH Analysis per unit/per year maximum level of base funding for supportive services of $2,267.</t>
  </si>
  <si>
    <t>Transgender Law Center</t>
  </si>
  <si>
    <t>UCSF</t>
  </si>
  <si>
    <t xml:space="preserve">Family &amp; Children's Services - Home Visiting / Family Preservation </t>
  </si>
  <si>
    <t>New contract will serve families with multiple CPS hotline referrals but who were assessed to voluntary community-based services.</t>
  </si>
  <si>
    <t>Family &amp; Children's Services - Kinship Services</t>
  </si>
  <si>
    <t>Prioritize services for relatives associated with active FCS cases</t>
  </si>
  <si>
    <t>Compass Family Services - Compass Children's Center</t>
  </si>
  <si>
    <t>Conscious Youth Media Crew - After School Multimedia Arts and Technology Youth Internship</t>
  </si>
  <si>
    <t>Cross Cultural Family Center - Infant and Toddler Program</t>
  </si>
  <si>
    <t>Cross Cultural Family Center - School Age - K-8 Comprehensive AS Program</t>
  </si>
  <si>
    <t>Cross Cultural Family Center - School Age Child Care - Summer/Winter Program</t>
  </si>
  <si>
    <t>Delancey Street Foundation - Life Learning Academy (VPI)</t>
  </si>
  <si>
    <t>651 8th Street, Treasure Island</t>
  </si>
  <si>
    <t>Delancey Street Foundation - Life Learning Academy (YWD-E)</t>
  </si>
  <si>
    <t>Delancey Street Foundation - Life Learning Academy (YWD-High Risk)</t>
  </si>
  <si>
    <t>Department of Public Health - Early Childcare Mental Health</t>
  </si>
  <si>
    <t>Department of Public Health - EPSDT Match</t>
  </si>
  <si>
    <t>Department of Public Health - Healthy San Francisco</t>
  </si>
  <si>
    <t>Wellness</t>
  </si>
  <si>
    <t>Department of Public Health - Joint VPI-IHBS and CCM</t>
  </si>
  <si>
    <t>Department of Public Health - VPI - Wrap-Around (UCSF Surgery)</t>
  </si>
  <si>
    <t>Department of Public Health - Wellness Centers</t>
  </si>
  <si>
    <t>Donaldina Cameron House - Bilingual After-School Program (BAP)</t>
  </si>
  <si>
    <t>920 Sacramento</t>
  </si>
  <si>
    <t>Donaldina Cameron House - Bilingual Youth Program (BYP)-Summer</t>
  </si>
  <si>
    <t>Each One Reach One - A Dream and a Plan for Tomorrow (ADAPT) GED Study Hall Program</t>
  </si>
  <si>
    <t>375 Woodside Ave. SF</t>
  </si>
  <si>
    <t>Economic Opportunity Council - Teen Programming</t>
  </si>
  <si>
    <t>85 Turner Terrace</t>
  </si>
  <si>
    <t>Edgwood Center for Children and Families - Charles Drew Summer Learning</t>
  </si>
  <si>
    <t>Edgwood Center for Children and Families - Hillcrest After-School Program</t>
  </si>
  <si>
    <t>Edgwood Center for Children and Families - SF Project Hillcrest Summer Learning</t>
  </si>
  <si>
    <t>Edgwood Center for Children and Families - Special Need Inclusion Camp</t>
  </si>
  <si>
    <t>1050 McAllister Street</t>
  </si>
  <si>
    <t>Enterprise for High School Students - Pathways</t>
  </si>
  <si>
    <t>Episcopal Community Services of San Francisco, Inc. - Canon Barcus Community House Summer Enrichment Program</t>
  </si>
  <si>
    <t>Episcopal Community Services of San Francisco, Inc. - Canon Barcus K-6 Afterschool Program</t>
  </si>
  <si>
    <t>165 8th Street</t>
  </si>
  <si>
    <t>Episcopal Community Services of San Francisco, Inc. - Canon Barcus Teen After School Program</t>
  </si>
  <si>
    <t>Family Services Agency of San Francisco - Back on Track</t>
  </si>
  <si>
    <t>1500 Mission Street</t>
  </si>
  <si>
    <t>Family Services Agency of San Francisco - Family Developmental Center</t>
  </si>
  <si>
    <t>Farallones Marine Sanctuary Association - Oceans After-School</t>
  </si>
  <si>
    <t>Filipino American Development Foundation - Pin@y Educational Partnerships (PEP)- High School Filipina/o American Experience Course and Mentorship Program</t>
  </si>
  <si>
    <t>Filipino-American Development Foundation - Galing Bata After-School Program</t>
  </si>
  <si>
    <t>Filipino-American Development Foundation - Galing Bata Summer Program</t>
  </si>
  <si>
    <t>Filipino-American Development Foundation - Kabataan</t>
  </si>
  <si>
    <t>First Five  - Citywide Technical Assistance</t>
  </si>
  <si>
    <t>Childcare Providers</t>
  </si>
  <si>
    <t>First Five  - Family Resource Center</t>
  </si>
  <si>
    <t>Family Support</t>
  </si>
  <si>
    <t>San Francisco Families</t>
  </si>
  <si>
    <t>First Five  - Safestart</t>
  </si>
  <si>
    <t>10-11 and 11-12 figures based on 6-month contract, for comparison purposes</t>
  </si>
  <si>
    <t>Telegraph Hill Neighborhood Center - Child Development Preschool</t>
  </si>
  <si>
    <t>Temple United Methodist Church - Temple Tutorial Program (TTP)</t>
  </si>
  <si>
    <t>Tenderloin Neighborhood Development Corporation - After School Program</t>
  </si>
  <si>
    <t>Tenderloin Neighborhood Development Corporation - Summer and Breaks Program</t>
  </si>
  <si>
    <t>The Family School - The Family School Child Development Cent</t>
  </si>
  <si>
    <t>The Marsh - Marsh Youth Theater</t>
  </si>
  <si>
    <t>1074 Valencia St. at 22nd St.</t>
  </si>
  <si>
    <t>Third Baptist - Third Baptist Freedom School</t>
  </si>
  <si>
    <t>Tides Center - Adolescent Health Working Group</t>
  </si>
  <si>
    <t>SF Arts Education Project - SF Team at Glen Park Elementary School</t>
  </si>
  <si>
    <t>SF Bay Area Labor Foundation</t>
  </si>
  <si>
    <t>SF Brown Bombers - Brown Bombers</t>
  </si>
  <si>
    <t>SF Child Abuse Prevention Center</t>
  </si>
  <si>
    <t>SF Clean City Coalition</t>
  </si>
  <si>
    <t>SF Community Land Trust</t>
  </si>
  <si>
    <t>SF Conservation Corps</t>
  </si>
  <si>
    <t>SF Food Bank</t>
  </si>
  <si>
    <t>SF Food Bank - DCYF Community Child Nutrition Snack Pilot</t>
  </si>
  <si>
    <t>SF Housing Development Corp.</t>
  </si>
  <si>
    <t xml:space="preserve">SF LGBT Community Center - (Community Center Pjt of S.F dba) </t>
  </si>
  <si>
    <t>SF LGBT Community Center - LGBT Youth School Based Services</t>
  </si>
  <si>
    <t>SF LGBT Community Center - TAY Services</t>
  </si>
  <si>
    <t>SF LGBT Community Center (The Center)</t>
  </si>
  <si>
    <t>SF Mental Education Funds</t>
  </si>
  <si>
    <t>SF Outward Bound Center, Inc. - Outward Bound Bay Area - Mission High School Programming</t>
  </si>
  <si>
    <t>SF Safe - Castro On Patrol</t>
  </si>
  <si>
    <t>SF School Alliance - SF Beacon Initiative</t>
  </si>
  <si>
    <t>SF School Alliance - Transitional Age Youth SF</t>
  </si>
  <si>
    <t>SF School Alliance - Youth Vote</t>
  </si>
  <si>
    <t>SF Senior Center</t>
  </si>
  <si>
    <t>SF Students Back On Track - Back on Track Program</t>
  </si>
  <si>
    <t>SF Study Center</t>
  </si>
  <si>
    <t>SF Study Center - Geneva Car Barn &amp; Power House</t>
  </si>
  <si>
    <t>SF Study Center - Shape Up SF</t>
  </si>
  <si>
    <t>SF Suicide Prevention</t>
  </si>
  <si>
    <t>SF Women Against Rape</t>
  </si>
  <si>
    <t>THC - Tenderloin Housing Clinic, Inc.</t>
  </si>
  <si>
    <t>APA: Under RFP (Currently w/ APA - contract ends June 30)</t>
  </si>
  <si>
    <t>Edgewood: Under RFP (Currently w/ Edgewood - contract ends June 30)</t>
  </si>
  <si>
    <t>Family Support Services: Under RFP (Currently w/ Family Support Services of the Bay Area - contract ends June 30)</t>
  </si>
  <si>
    <t>Mt. St. Joseph: Under RFP (Currently w/ Mt. St. Joseph - contract ends June 30)</t>
  </si>
  <si>
    <t>1025 Howard Street</t>
  </si>
  <si>
    <t>375 Woodside Avenue</t>
  </si>
  <si>
    <t>Arriba Juntos - Community Response Network</t>
  </si>
  <si>
    <t>Arriba Juntos - Youth First Program</t>
  </si>
  <si>
    <t>Arriba Juntos - Youth reentry workforce</t>
  </si>
  <si>
    <t>1851 Mission Street</t>
  </si>
  <si>
    <t>Arts Commmission - Writer's Corps</t>
  </si>
  <si>
    <t>Asian Women's Shelter - Direct Child Care Services</t>
  </si>
  <si>
    <t>Early Care and Education</t>
  </si>
  <si>
    <t>Aspiranet - Experience Corps</t>
  </si>
  <si>
    <t>Aspiranet - Experience Corps Hillcrest Afterschool</t>
  </si>
  <si>
    <t>Aspiranet - Francis Scott Key Elementary ExCEL Afterschool</t>
  </si>
  <si>
    <t>Aspiranet - Robert Louis Stevenson Elementary ExCEL Afterschool</t>
  </si>
  <si>
    <t>Aspiranet - Sunset Elementary ExCEL Afterschool</t>
  </si>
  <si>
    <t>Aspiranet - Sunset Neighborhood Beacon Center</t>
  </si>
  <si>
    <t>Aspiranet - Ulloa Elementary ExCEL Afterschool</t>
  </si>
  <si>
    <t>Aspiranet  - West Sunset Rec Connect K-8 Afterschool Prog</t>
  </si>
  <si>
    <t>Aspiranet  - West Sunset Rec Connect K-8 Specialized</t>
  </si>
  <si>
    <t>Aspiranet  - West Sunset Rec Connect Summer Program</t>
  </si>
  <si>
    <t>Bay Area Community Resources - Alvarado After-School Program</t>
  </si>
  <si>
    <t>Bay Area Community Resources - Cleveland After-School Program</t>
  </si>
  <si>
    <t>Bay Area Community Resources - Guadalupe After-School Program</t>
  </si>
  <si>
    <t>Bay Area Community Resources - James Lick After School Program</t>
  </si>
  <si>
    <t>Bay Area Community Resources - Junipero Serra After-School Program</t>
  </si>
  <si>
    <t>United Way of the Bay Area - MatchBridge</t>
  </si>
  <si>
    <t>Ingleside Community Center - Multicultural Partners Afterschool Education and Enrichment Program</t>
  </si>
  <si>
    <t>Inner City Youth - Evening Services Case Management Program</t>
  </si>
  <si>
    <t>96 Broad Street</t>
  </si>
  <si>
    <t>Inner City Youth - OMI Youth Resurgence Project for Teens</t>
  </si>
  <si>
    <t>Instituto Familiar de La Raza, Inc. - Case Management</t>
  </si>
  <si>
    <t>2919 Mission Street</t>
  </si>
  <si>
    <t>Instituto Familiar de la Raza, Inc. - CulturArte</t>
  </si>
  <si>
    <t>Jamestown Community Center, Inc. - Cesar Chavez After-School Programs</t>
  </si>
  <si>
    <t>825 Shotwell Street</t>
  </si>
  <si>
    <t>Jamestown Community Center, Inc. - Horace Mann After-School Programs</t>
  </si>
  <si>
    <t>3351 - 23rd Street</t>
  </si>
  <si>
    <t>Jamestown Community Center, Inc. - Soccer Program</t>
  </si>
  <si>
    <t>3382 26th Street</t>
  </si>
  <si>
    <t>Jamestown Community Center, Inc. - Summer Playhouse</t>
  </si>
  <si>
    <t>Jamestown Community Center, Inc. - Summer Voyage</t>
  </si>
  <si>
    <t>Japanese Community Youth Council - HOPE SF Youth Leadership Academy</t>
  </si>
  <si>
    <t>Japanese Community Youth Council - Japantown Youth Leaders (JYL)</t>
  </si>
  <si>
    <t>Japanese Community Youth Council - Mayor's Youth Employment and Education Program (MYEEP)</t>
  </si>
  <si>
    <t>Japanese Community Youth Council - San Francisco YouthWorks</t>
  </si>
  <si>
    <t>Jelani Inc - Jelani Child Development Department</t>
  </si>
  <si>
    <t>Jewish Community Center of San Francisco - Havurah Youth Center</t>
  </si>
  <si>
    <t>3200 California Street</t>
  </si>
  <si>
    <t>Jewish Vocational Service (JVS) - School Partner Model</t>
  </si>
  <si>
    <t>Jewish Vocational Service (JVS) - Work Resource Program (WRP)</t>
  </si>
  <si>
    <t>Juma Ventures - Pathways to Advancement - Youth Workforce Development for Educational Success</t>
  </si>
  <si>
    <t>Jumpstart - Early Literacy Coordinator</t>
  </si>
  <si>
    <t>Jumpstart - Early Literacy Program</t>
  </si>
  <si>
    <t>Jumpstart - Family Support Renovations</t>
  </si>
  <si>
    <t>Jumpstart - Program Renovation</t>
  </si>
  <si>
    <t>Kids Turn - Nonviolent Family Skills Program for Juveniles</t>
  </si>
  <si>
    <t>375 Woodside Ave</t>
  </si>
  <si>
    <t>Korean American Women Artists and Writers Assoc. - KAWAWA Youth Development</t>
  </si>
  <si>
    <t>Larkin Street Youth Services - 3rd Street Youth Center and Clinic</t>
  </si>
  <si>
    <t>Larkin Street Youth Services - Emergency Housing</t>
  </si>
  <si>
    <t>Larkin Street Youth Services - Future Track</t>
  </si>
  <si>
    <t>Larkin Street Youth Services - Hire Up Violence Prevention Program</t>
  </si>
  <si>
    <t>1154 Sutter Street</t>
  </si>
  <si>
    <t>Larkin Street Youth Services - Youth Sector Bridge</t>
  </si>
  <si>
    <t>Lavender Youth Recreation and Information Center (LYRIC) - Community Building Program</t>
  </si>
  <si>
    <t>Lavender Youth Recreation and Information Center (LYRIC) - Queer Youth Training Collaborative (QYTC)</t>
  </si>
  <si>
    <t>127 Collingwood Street</t>
  </si>
  <si>
    <t>Legal Services for Children - Partners for Success</t>
  </si>
  <si>
    <t>1254 Market St., 3rd Floor</t>
  </si>
  <si>
    <t>Life Frames, Inc. - San Francisco Branch Living Library &amp; Think Parks</t>
  </si>
  <si>
    <t>Literacy for Environmental Justice - Bayview Hunters Point Youth Development</t>
  </si>
  <si>
    <t>Little Children's Developmental Center - Little Children's Developmental Center</t>
  </si>
  <si>
    <t>Loco Bloco - Performance Arts Training</t>
  </si>
  <si>
    <t>Marriott Foundation for People w Disabilities - Bridges from school to work</t>
  </si>
  <si>
    <t>Mayor's Office of Housing - Hope SF</t>
  </si>
  <si>
    <t>Families in Public Housing</t>
  </si>
  <si>
    <t>Mission Education Projects Incorported - Reducing the Risk: The Child in Family, School, and Community</t>
  </si>
  <si>
    <t>3049 24th Street</t>
  </si>
  <si>
    <t>Mission Graduates - Tutoring Center</t>
  </si>
  <si>
    <t>Mission Graduates - Tutoring Center Summer Program</t>
  </si>
  <si>
    <t>Mission Housing Development Corporation - Rich Sorro Commons After School Program</t>
  </si>
  <si>
    <t>Mission Language &amp; Vocational School, Inc. - Youth Net Academic Program</t>
  </si>
  <si>
    <t>2929 19th Street</t>
  </si>
  <si>
    <t>Mission Learning Center - Centro del Pueblo After School Literacy Program</t>
  </si>
  <si>
    <t>474 Valencia Street Suite 210</t>
  </si>
  <si>
    <t xml:space="preserve">High-Risk 12-24                                                                                                                                                                                                                                                </t>
  </si>
  <si>
    <t>Figures based on 6-month contract</t>
  </si>
  <si>
    <t>Youth 13-18</t>
  </si>
  <si>
    <t>Reduce one-time JPD funding</t>
  </si>
  <si>
    <t>Teens Ages 13-17</t>
  </si>
  <si>
    <t>Youth 13-19</t>
  </si>
  <si>
    <t>Families in need of child care subsidies</t>
  </si>
  <si>
    <t xml:space="preserve">Children 0 - 3                                                                                                                                                                                                                                                </t>
  </si>
  <si>
    <t>Youth 13-20</t>
  </si>
  <si>
    <t>Youth 13-21</t>
  </si>
  <si>
    <t>Youth 13-22</t>
  </si>
  <si>
    <t>Youth 13-23</t>
  </si>
  <si>
    <t>Child Care Providers, Children 3-5</t>
  </si>
  <si>
    <t>Children 0 - 17</t>
  </si>
  <si>
    <t>SFUSD High School students</t>
  </si>
  <si>
    <t>Asian Families</t>
  </si>
  <si>
    <t xml:space="preserve">Huckleberry </t>
  </si>
  <si>
    <t xml:space="preserve">Children 3 - 5                                                                                                                                                                                                                                                 </t>
  </si>
  <si>
    <t>Kid Serve Youth Murals - contractor TBD</t>
  </si>
  <si>
    <t>Youth 13-24</t>
  </si>
  <si>
    <t>Service providers - training</t>
  </si>
  <si>
    <t>Parents of children in SFUSD</t>
  </si>
  <si>
    <t>Youth 13-25</t>
  </si>
  <si>
    <t>Miscellaneous</t>
  </si>
  <si>
    <t>San Francisco children &amp; parents</t>
  </si>
  <si>
    <t xml:space="preserve">Tranitional Youth ages 14-24 </t>
  </si>
  <si>
    <t>High School Students/SFUSD admin</t>
  </si>
  <si>
    <t>San Franciscans</t>
  </si>
  <si>
    <t>Child Care Providers, Children 0 - 5</t>
  </si>
  <si>
    <t>SFUSD students</t>
  </si>
  <si>
    <t>Families of children with disabilities</t>
  </si>
  <si>
    <t>To be determined</t>
  </si>
  <si>
    <t xml:space="preserve">K-8 OST </t>
  </si>
  <si>
    <t xml:space="preserve"> Comprehensive Youth Development Collaborative Program</t>
  </si>
  <si>
    <t xml:space="preserve"> Evening Reporting Center</t>
  </si>
  <si>
    <t xml:space="preserve"> Evening Services Case Management Program</t>
  </si>
  <si>
    <t>`</t>
  </si>
  <si>
    <t>Children 0 - 5</t>
  </si>
  <si>
    <t>Child care providers</t>
  </si>
  <si>
    <t>Lavender Youth Recreation &amp; Information Center</t>
  </si>
  <si>
    <t>LBTQQ Young Women's Wellness Program</t>
  </si>
  <si>
    <t>At risk LBTQQ youth</t>
  </si>
  <si>
    <t>127 Collingwood St, SF, CA 94114</t>
  </si>
  <si>
    <t>Emergency Domestic Violence Shelter Program</t>
  </si>
  <si>
    <t>Confidential shelter location; Community Office: 1663 Mission St, Suite 225, SF, CA 94103</t>
  </si>
  <si>
    <t>Dream House</t>
  </si>
  <si>
    <t xml:space="preserve">Low income Jewish women survivors of domestic violence and their children </t>
  </si>
  <si>
    <t>2150 Post St, SF, CA 94115</t>
  </si>
  <si>
    <t>Prevention Violence in Later Life (PVLL)</t>
  </si>
  <si>
    <t>Older women survivors of domestic violence</t>
  </si>
  <si>
    <t>3330 Geary Blvd, SF, CA 94118</t>
  </si>
  <si>
    <t>Horizons Unlimited of San Francisco</t>
  </si>
  <si>
    <t>Females Against Violence</t>
  </si>
  <si>
    <t>440 Potrero Ave, SF, CA 94110</t>
  </si>
  <si>
    <t>Gum Moon Transitional Housing Project for Asian Immigrant Domestic Violence</t>
  </si>
  <si>
    <t>Monolingual API low income women</t>
  </si>
  <si>
    <t>940 Washington St, SF, CA 94108</t>
  </si>
  <si>
    <t xml:space="preserve">Glide </t>
  </si>
  <si>
    <t>Glide Women's Center</t>
  </si>
  <si>
    <t>African American homeless women</t>
  </si>
  <si>
    <t>330 Ellis St, SF, CA 94102</t>
  </si>
  <si>
    <t>Filipino Community Center (FCC)</t>
  </si>
  <si>
    <t>Babae Healthy Relationship Program</t>
  </si>
  <si>
    <t>At risk Filipina young women</t>
  </si>
  <si>
    <t>4681 Mission St, SF, CA 94112</t>
  </si>
  <si>
    <t>Asian Domestic Violence Intervention and Advocacy Program</t>
  </si>
  <si>
    <t>Monolingual and low income API women and their families</t>
  </si>
  <si>
    <t>920 Sacramento St, SF, CA 94108</t>
  </si>
  <si>
    <t>Community Youth Center of San Francisco (CYC)</t>
  </si>
  <si>
    <t>Young Asian Women Against Violence /Sisters Against Violence Empowerment Project</t>
  </si>
  <si>
    <t>At risk API young women</t>
  </si>
  <si>
    <t>1038 Post St, SF, CA 94109</t>
  </si>
  <si>
    <t>LBT Women Violence Prevention &amp; Education Program</t>
  </si>
  <si>
    <t>LBTQQ women</t>
  </si>
  <si>
    <t>170-A Capp St, SF, CA 94110</t>
  </si>
  <si>
    <t>Domestic Violence Legal Services</t>
  </si>
  <si>
    <t>Low income women and their families requiring child custody, dissolution, and immigration legal services (Farsi and Vietnamese)</t>
  </si>
  <si>
    <t>1035 Market St, 6th Floor, SF 94103</t>
  </si>
  <si>
    <t xml:space="preserve">Bar Association of San Francisco's Volunteer Legal Services Program (VLSP) </t>
  </si>
  <si>
    <t>Domestic Violence Legal Services Project</t>
  </si>
  <si>
    <t>Low income women and their families needing legal advocacy in family law</t>
  </si>
  <si>
    <t>301 Battery St, 3rd Floor, SF, CA 94111</t>
  </si>
  <si>
    <t xml:space="preserve">Bar Association of San Francisco's Volunteer Legal Services Program </t>
  </si>
  <si>
    <t>Cooperative Restraining Order Clinic</t>
  </si>
  <si>
    <t>Low income women and their families needing restraining orders</t>
  </si>
  <si>
    <t>3543 18th Street, Box 5, SF, CA 94110</t>
  </si>
  <si>
    <t>Asian Women's Shelter</t>
  </si>
  <si>
    <t>Domestic Violence Shelter Services</t>
  </si>
  <si>
    <t>Non-English speaking Asian women survivors of domestic violence and their children who are in immediate danger</t>
  </si>
  <si>
    <t>Confidential shelter location; Community Office: 3543 18th St, Box 19, SF, CA, 94110</t>
  </si>
  <si>
    <t>Asian Pacific Islander Legal Outreach</t>
  </si>
  <si>
    <t>Asian Anti-Trafficking Collaborative</t>
  </si>
  <si>
    <t>Trafficked immigrants</t>
  </si>
  <si>
    <t>1121 Mission St, SF, CA 94103</t>
  </si>
  <si>
    <t>Asian Pacific Islander Violence Against Women Services</t>
  </si>
  <si>
    <t>Monolingual API Families needing legal advocacy</t>
  </si>
  <si>
    <t>Arab Cultural and Community Ctr</t>
  </si>
  <si>
    <t>Arab Women's Program</t>
  </si>
  <si>
    <t>Arab and/or Muslim women and their families</t>
  </si>
  <si>
    <t>2 Plaza Ave, SF, CA 94116</t>
  </si>
  <si>
    <t>2024 Hayes St, SF, CA 94117</t>
  </si>
  <si>
    <t>1111 Market St, SF, CA 94103</t>
  </si>
  <si>
    <t>433 Turk St, SF, CA 94102</t>
  </si>
  <si>
    <t>251 Hyde St, SF, CA 94102</t>
  </si>
  <si>
    <t>2157 Grove St, SF, CA 94117</t>
  </si>
  <si>
    <t>120 Page St, SF, CA 94102</t>
  </si>
  <si>
    <t>730 Baker St, SF, CA 94115</t>
  </si>
  <si>
    <t>921 Lincoln Way, SF, CA 94122</t>
  </si>
  <si>
    <t>673 San Jose Ave, SF, CA 94110</t>
  </si>
  <si>
    <t>333 7th St, SF, CA 94103</t>
  </si>
  <si>
    <t>1326 4th Ave, SF, CA 94122</t>
  </si>
  <si>
    <t>1309 Evans St., SF, CA 94124</t>
  </si>
  <si>
    <t>1625 Carroll St, SF, CA 94124</t>
  </si>
  <si>
    <t>150 Exec Park, SF, CA 94134</t>
  </si>
  <si>
    <t>5815 Third St, SF, CA 94124</t>
  </si>
  <si>
    <t>5815 Third St., SF, CA</t>
  </si>
  <si>
    <t>1761 Turk Street, SF, CA 94115</t>
  </si>
  <si>
    <t>180 Howard Street, Suite 100, SF, CA 94105</t>
  </si>
  <si>
    <t>20 Franklin Street, SF, CA 94102</t>
  </si>
  <si>
    <t>1340 Golden Gate Avenue, SF, CA 94115</t>
  </si>
  <si>
    <t>66 Ninth Street, SF, CA 94103</t>
  </si>
  <si>
    <t>1049 Howard St, SF, CA 94103</t>
  </si>
  <si>
    <t>637 S Van Ness Ave, SF, CA 94110</t>
  </si>
  <si>
    <t>1171 Mission St, SF, CA 94103</t>
  </si>
  <si>
    <t>290 Turk St, SF, CA 94102</t>
  </si>
  <si>
    <t>292 Turk St, SF, CA 94102</t>
  </si>
  <si>
    <t>291 Turk St, SF, CA 94102</t>
  </si>
  <si>
    <t>293 Turk St, SF, CA 94102</t>
  </si>
  <si>
    <t>294 Turk St, SF, CA 94102</t>
  </si>
  <si>
    <t>50 Phelan Ave, SF, CA 94112</t>
  </si>
  <si>
    <t>1900 Eddy Street, SF, CA 94115</t>
  </si>
  <si>
    <t>1425 Folsom St, SF, CA 94103</t>
  </si>
  <si>
    <t>1426 Folsom St, SF, CA 94103</t>
  </si>
  <si>
    <t>2441 Jackson St, SF, CA 94115</t>
  </si>
  <si>
    <t>154 Ninth St, SF, CA 94103</t>
  </si>
  <si>
    <t>1385 Mission St, SF, CA 94103</t>
  </si>
  <si>
    <t>1716 Buchanan Street (at Post)</t>
  </si>
  <si>
    <t>474 Valencia Street, Suite 295 (at 15th Street)</t>
  </si>
  <si>
    <t>995 Market Street, Suite 1400</t>
  </si>
  <si>
    <t>996 Market Street, Suite 1400</t>
  </si>
  <si>
    <t>Lighthouse for the Blind &amp; Visually Impaired</t>
  </si>
  <si>
    <t>214 Van Ness Avenue (at Hayes Street)</t>
  </si>
  <si>
    <t>215 Van Ness Avenue (at Hayes Street)</t>
  </si>
  <si>
    <t>Mental Health Association</t>
  </si>
  <si>
    <t>Hoarders and Clutterers</t>
  </si>
  <si>
    <t>870 Market Street</t>
  </si>
  <si>
    <t>Mission Neighborhood Center</t>
  </si>
  <si>
    <t>362 Capp Street (at 18th Street)</t>
  </si>
  <si>
    <t>DOSW</t>
  </si>
  <si>
    <t>Home Visitation, Intervention &amp; Advocacy for API Families</t>
  </si>
  <si>
    <t>Monolingual API Families with newborns</t>
  </si>
  <si>
    <t>730 Commercial St, SF, CA 94108</t>
  </si>
  <si>
    <t>Women in Dialogue</t>
  </si>
  <si>
    <t>In Defense of Prostitute Women's Safety</t>
  </si>
  <si>
    <t>Prostitute women and sex-workers</t>
  </si>
  <si>
    <t>Street Outreach; Mailing Address: P.O. Box 14512, SF, CA 94114</t>
  </si>
  <si>
    <t>WOMAN, Inc.</t>
  </si>
  <si>
    <t>Network for Elders</t>
  </si>
  <si>
    <t>1555 Burke Ave (at 3rd St)</t>
  </si>
  <si>
    <t>1556 Burke Ave (at 3rd St)</t>
  </si>
  <si>
    <t>Nutrition Compliance/ Quality Assurance Services Contract for 6 Agencies</t>
  </si>
  <si>
    <t>several different CBOs do this work</t>
  </si>
  <si>
    <t>Increase use of interns under RD supervision and reduce the RD consultants services for nutrition compliance &amp; quality assurance.</t>
  </si>
  <si>
    <t>On Lok Day Services</t>
  </si>
  <si>
    <t xml:space="preserve">225 30th Street (at Dolores Street) among others </t>
  </si>
  <si>
    <t>Close weekend meal site, affects about 194 seniors a week.</t>
  </si>
  <si>
    <t>225 30th Street (at Dolores Street)</t>
  </si>
  <si>
    <t>226 30th Street (at Dolores Street)</t>
  </si>
  <si>
    <t>Open House</t>
  </si>
  <si>
    <t>Project Open Hand</t>
  </si>
  <si>
    <t>730 Polk Street is administrative office address; programs are spread over the city</t>
  </si>
  <si>
    <t xml:space="preserve">Close 5 weekend meal sites, serving average 626 meals to senior week. Will lose 1.5 FTE weekend site coordinators. </t>
  </si>
  <si>
    <t>Reduce contract level.  Affects about 3 consumers a week.</t>
  </si>
  <si>
    <t>731 Polk Street is administrative office address; programs are spread over the city</t>
  </si>
  <si>
    <t>Russian American Community Services</t>
  </si>
  <si>
    <t>300 Anza (at Collins)</t>
  </si>
  <si>
    <t>Reduce dishwashing staff hours.</t>
  </si>
  <si>
    <t>301 Anza (at Collins)</t>
  </si>
  <si>
    <t>Samoan Community Devel't Center</t>
  </si>
  <si>
    <t>2055 Sunnydale Ave (at Brookdale Ave)</t>
  </si>
  <si>
    <t>900 Pennsylvania (at 23rd Street) - admin office site - program is city-wide</t>
  </si>
  <si>
    <t>901 Pennsylvania (at 23rd Street) - admin office site - program is city-wide</t>
  </si>
  <si>
    <t>890 Beach Street (at Polk) and 481 O'Farrell (at Jones Street)</t>
  </si>
  <si>
    <t>482 O'Farrell (at Jones Street)</t>
  </si>
  <si>
    <t xml:space="preserve">Transitional Case Management </t>
  </si>
  <si>
    <t>481 O'Farrell (at Jones Street)</t>
  </si>
  <si>
    <t>Self-Help for the Elderly</t>
  </si>
  <si>
    <t>407 Sansome Street (at Sacramento) is the main site but programs are spread city-wide</t>
  </si>
  <si>
    <t>Reduce 15,129 contract and weekend meals.</t>
  </si>
  <si>
    <t>Reduce contract level.  Affects about 2 consumers a week.</t>
  </si>
  <si>
    <t>408 Sansome Street (at Sacramento) is the main site but programs are spread city-wide</t>
  </si>
  <si>
    <t>Southwest Community Corp</t>
  </si>
  <si>
    <t xml:space="preserve">446 Randolph (at Arch)  </t>
  </si>
  <si>
    <t>St. Francis Living Room Foundation</t>
  </si>
  <si>
    <t>350 Golden Gate Avenue, SF 94102</t>
  </si>
  <si>
    <t>THC</t>
  </si>
  <si>
    <t>Aging &amp; Adult Services</t>
  </si>
  <si>
    <t>Veteran's Equity Center of S.F.</t>
  </si>
  <si>
    <t>1010 Mission Street (at 6th Street)</t>
  </si>
  <si>
    <t>Vietnamese Elderly Mutual Assistance Assoc.</t>
  </si>
  <si>
    <t>910-914 Larkin (at Geary)</t>
  </si>
  <si>
    <t>Visitacion Valley Community Center</t>
  </si>
  <si>
    <t>Ancillary</t>
  </si>
  <si>
    <t xml:space="preserve">Tenderloin Health </t>
  </si>
  <si>
    <t>UCSF AIDS Health Project</t>
  </si>
  <si>
    <t>UCSF Center on Deafness</t>
  </si>
  <si>
    <t>UCSF Citywide CM &amp; CRT</t>
  </si>
  <si>
    <t>UCSF DSAAM</t>
  </si>
  <si>
    <t>UCSF SPR</t>
  </si>
  <si>
    <t>Walden House</t>
  </si>
  <si>
    <t>1899 Mission 94103, 815 Buena Vista West 94117, 890 Hayes 94117</t>
  </si>
  <si>
    <t>815 Buena Vista West 94117</t>
  </si>
  <si>
    <t>Multiple Addresses</t>
  </si>
  <si>
    <t>residential treatment 
$432,525 - State reduction to Bay Area Services Network (BASN) funding for parolees, effective 7/1/11</t>
  </si>
  <si>
    <t>890 Hayes St 94117</t>
  </si>
  <si>
    <t>Westside Community Mental Health</t>
  </si>
  <si>
    <t>Emergency Crisis</t>
  </si>
  <si>
    <t>SFUSD</t>
  </si>
  <si>
    <t>KIT Camp</t>
  </si>
  <si>
    <t>0 -5 year old</t>
  </si>
  <si>
    <t>DPH</t>
  </si>
  <si>
    <t>Screenings</t>
  </si>
  <si>
    <t>0-5 year olds</t>
  </si>
  <si>
    <t>West Ed</t>
  </si>
  <si>
    <t>Database</t>
  </si>
  <si>
    <t>SFSU</t>
  </si>
  <si>
    <t>Workforce Dev</t>
  </si>
  <si>
    <t>MEDA</t>
  </si>
  <si>
    <t>Technical Asst.</t>
  </si>
  <si>
    <t>Childrens Council</t>
  </si>
  <si>
    <t>City College</t>
  </si>
  <si>
    <t>Jumpstart</t>
  </si>
  <si>
    <t>MOH - Services</t>
  </si>
  <si>
    <t>AIDS Housing Alliance</t>
  </si>
  <si>
    <t>Financial education and rental subsidies primarily for transgender and LGBT youth and housing counseling</t>
  </si>
  <si>
    <t>low income</t>
  </si>
  <si>
    <t>Rent subsidies and case management primarily for HIV positive clients</t>
  </si>
  <si>
    <t>Tenant-based rental assistance for individuals and families</t>
  </si>
  <si>
    <t>yes</t>
  </si>
  <si>
    <t>AIDS Legal Referral Panel of the SF Bay Area</t>
  </si>
  <si>
    <t>Housing counseling, direct legal assistance and fair housing education primarily for people living with HIV/AIDS</t>
  </si>
  <si>
    <t xml:space="preserve">Legal services to low-income San Francisco residents, primarily those with HIV and/or AIDS, entering or re-entering the workforce </t>
  </si>
  <si>
    <t>APA Family Support Services</t>
  </si>
  <si>
    <t>Job readiness services for employment barrier removal primarily for OMI residents</t>
  </si>
  <si>
    <t>Arab Cultural and Community Center</t>
  </si>
  <si>
    <t>Case management in immigration, health referrals, employment readiness services, domestic violence and other services</t>
  </si>
  <si>
    <t>Arriba Juntos</t>
  </si>
  <si>
    <t>One stop complementary service that provides adult basic education and LEP services</t>
  </si>
  <si>
    <t>Healthcare</t>
  </si>
  <si>
    <t>Asian Law Caucus</t>
  </si>
  <si>
    <t>Legal services primarily targeting the Asian immigrant population</t>
  </si>
  <si>
    <t>MOH - Housing Development</t>
  </si>
  <si>
    <t>Asian Neighborhood Design</t>
  </si>
  <si>
    <t>Design technical assistance to support rehabilitation of affordable housing</t>
  </si>
  <si>
    <t>Vocational skills  training in green construction</t>
  </si>
  <si>
    <t>Asian Pacific American Community Center</t>
  </si>
  <si>
    <t xml:space="preserve">Community center providing information and referral, employment, translation, public safely, and other services, for primarily low-income Asian immigrants in the Visitacion Valley and Bayview Hunters Point neighborhoods </t>
  </si>
  <si>
    <t>Asian Women’s Shelter</t>
  </si>
  <si>
    <t>Shelter beds in a comprehensive support program primarily for Asian and Pacific Islander battered women and their children</t>
  </si>
  <si>
    <t>Asian Womens Shelter</t>
  </si>
  <si>
    <t>Intensive case management, counseling and advocacy services primarily for Asian and Pacific Islander battered women and their children</t>
  </si>
  <si>
    <t>Asian, Inc.</t>
  </si>
  <si>
    <t>Pre- and post-purchase counseling for potential homebuyers</t>
  </si>
  <si>
    <t>Bar Assoc. of SF Volunteer Legal Services</t>
  </si>
  <si>
    <t>Legal representation in eviction cases for indigent clients at immediate risk of becoming homeless</t>
  </si>
  <si>
    <t>MOH - T.A. &amp; Capacity Building</t>
  </si>
  <si>
    <t>Pro bono legal advice and representation and capacity building workshops for CDBG-funded organizations</t>
  </si>
  <si>
    <t>Bay Area Legal Aid</t>
  </si>
  <si>
    <t>Legal assistance and representation for residents of subsidized housing</t>
  </si>
  <si>
    <t>Legal assistance and education for victims of domestic violence</t>
  </si>
  <si>
    <t>Bayview Hunter's Point Center for Arts &amp; Technology</t>
  </si>
  <si>
    <t>Digital media training and internships for young adults primarily living in Bayview Hunters Point</t>
  </si>
  <si>
    <t>Digital media and technology training for young adults</t>
  </si>
  <si>
    <t>Bernal Heights Neighborhood Center</t>
  </si>
  <si>
    <t>Project management activities associated with rehabilitation of affordable housing</t>
  </si>
  <si>
    <t>Booker T. Washington Community Service Center</t>
  </si>
  <si>
    <t>Academic support, technology training, life skills support and coaching for Transitional Aged Youth</t>
  </si>
  <si>
    <t>Community building at SFHA's Potrero Hill</t>
  </si>
  <si>
    <t>Brothers Against Guns</t>
  </si>
  <si>
    <t>Case management, academic support, job readiness training and counseling for Transitional Aged Youth</t>
  </si>
  <si>
    <t>CAMINOS/Pathways Learning Center</t>
  </si>
  <si>
    <t>Causa Justa :: Just Cause</t>
  </si>
  <si>
    <t>Causa Justa: Just Cause Housing Clinic</t>
  </si>
  <si>
    <t>CCSF Small Business Development Center</t>
  </si>
  <si>
    <t>Canon Barcus. No change in units.  Savings based on $3,000 per unit cost for all specialized units (HOPWA, LOSP and Shelter + Care) and $2,000 for Section 8 units.</t>
  </si>
  <si>
    <t>SASH - Single Adult Supportive Housing - Elm</t>
  </si>
  <si>
    <t>364 Eddy Street.</t>
  </si>
  <si>
    <t>Elm.  No change in units.  Based on SASH Analysis per unit/per year maximum level of base funding for supportive services of $2,267.</t>
  </si>
  <si>
    <t>SASH - Single Adult Supportive Housing - Mentone</t>
  </si>
  <si>
    <t>387 Ellis Street.</t>
  </si>
  <si>
    <t>Mentone. No change in units. Based on SASH Analysis per unit/per year maximum level of base funding for supportive services of $2,267.</t>
  </si>
  <si>
    <t>SASH - Single Adult Supportive Housing - Hillsdale</t>
  </si>
  <si>
    <t>51 6th Street.</t>
  </si>
  <si>
    <t>Hillsdale. No change in units. Based on SASH Analysis per unit/per year maximum level of base funding for supportive services of $2,267.</t>
  </si>
  <si>
    <t>SASH - Single Adult Supportive Housing - Coast</t>
  </si>
  <si>
    <t>516 O'Farrell Street.</t>
  </si>
  <si>
    <t>Coast. No change in units. Based on SASH Analysis per unit/per year maximum level of base funding for supportive services of $2,267.</t>
  </si>
  <si>
    <t>Episcopal Community Services Vocational Programs (Rose Hotel/Canon Kip - Employment Services)</t>
  </si>
  <si>
    <t>705 Natoma Street and 125 6th Street.</t>
  </si>
  <si>
    <t xml:space="preserve">Eliminate services.  10-11 contract also includes $195,418 recovery (086) from DPH. </t>
  </si>
  <si>
    <t>Homeless adults and/or families</t>
  </si>
  <si>
    <t>Eviction Defense Collaborative (EDC)</t>
  </si>
  <si>
    <t>Family Builders by Adoption</t>
  </si>
  <si>
    <t>Family Support Services of the Bay Area</t>
  </si>
  <si>
    <t>First Five Commission</t>
  </si>
  <si>
    <t>Family &amp; Children's Services FRCs, FRC Eval, and SF Family Support Network</t>
  </si>
  <si>
    <t>Friends Outside</t>
  </si>
  <si>
    <t>Glide Community Housing Inc.</t>
  </si>
  <si>
    <t>FSH - Family Supportive Housing - Cecil Williams Community House</t>
  </si>
  <si>
    <t>333 Taylor Street.</t>
  </si>
  <si>
    <t>Cecil Williams Community House. No change in units.  Savings based on $3,000 per unit cost for all specialized units (HOPWA, LOSP and Shelter + Care) and $2,000 for Section 8 units.</t>
  </si>
  <si>
    <t>SASH - Single Adult Supportive Housing - Cecil Williams Community House</t>
  </si>
  <si>
    <t>Homeless families and adults</t>
  </si>
  <si>
    <t>Cecil Williams Community House. No change in units.  Based on SASH Analysis per unit/per year maximum level of base funding for supportive services of $2,267.</t>
  </si>
  <si>
    <t>Homeless services</t>
  </si>
  <si>
    <t>Goodwill</t>
  </si>
  <si>
    <t>Welfare to Work services and Job Subsidies</t>
  </si>
  <si>
    <t>Groupo de la Comida</t>
  </si>
  <si>
    <t>Food Stamps / Homeless Services</t>
  </si>
  <si>
    <t>Hamilton Transitional Housing Program</t>
  </si>
  <si>
    <t>1631 Hayes Street.</t>
  </si>
  <si>
    <t>20 SHP units. SHP funding for services $381,721 (Match required 25%=$95,430). Reduced funding still provides $218,945 more than required GF match.</t>
  </si>
  <si>
    <t>HomeBase</t>
  </si>
  <si>
    <t>Homeless Prenatal Program</t>
  </si>
  <si>
    <t>Housing Services Affiliates of Bernal Heights</t>
  </si>
  <si>
    <t>FSH - Family Supportive Housing - Bernal Gateway</t>
  </si>
  <si>
    <t>3101 Mission Street.</t>
  </si>
  <si>
    <t>Bernal Gateway. No change in units.  Savings based on $3,000 per unit cost for all specialized units (HOPWA, LOSP and Shelter + Care) and $2,000 for Section 8 units.</t>
  </si>
  <si>
    <t>FSH - Family Supportive Housing - Monterey Apts</t>
  </si>
  <si>
    <t>403 - 407 Monterey Blvd</t>
  </si>
  <si>
    <t>Monterey Apts. No change in units.  Savings based on $3,000 per unit cost for all specialized units (HOPWA, LOSP and Shelter + Care) and $2,000 for Section 8 units.</t>
  </si>
  <si>
    <t>Family &amp; Children's Services services - Differential Response Coordination</t>
  </si>
  <si>
    <t>Japanese Community Youth Council</t>
  </si>
  <si>
    <t>Family &amp; Children's Services services - Independent Living Services</t>
  </si>
  <si>
    <t>Geary Street Transitional Housing</t>
  </si>
  <si>
    <t>Homeless young adults</t>
  </si>
  <si>
    <t>6234 Geary Street.</t>
  </si>
  <si>
    <t>17 SHP units. SHP funding $110,064 (Match required 25%=$27,516). Reduced funding still provides $275,376 more than required GF match.</t>
  </si>
  <si>
    <t>Family &amp; Children's Services services Runaway Youth Prevention</t>
  </si>
  <si>
    <t>Runaway youth</t>
  </si>
  <si>
    <t>Low Income Investment Fund</t>
  </si>
  <si>
    <t>FSH - Family Supportive Housing - Mosaica</t>
  </si>
  <si>
    <t>2949 18th Street.</t>
  </si>
  <si>
    <t>Mosaica. No change in units.  Savings based on $3,000 per unit cost for all specialized units (HOPWA, LOSP and Shelter + Care) and $2,000 for Section 8 units.</t>
  </si>
  <si>
    <t>WFC / EITC Outreach</t>
  </si>
  <si>
    <t>Low-income families</t>
  </si>
  <si>
    <t>Various locations</t>
  </si>
  <si>
    <t>National Council on Alcoholism and Other Drug Dependency of the Bay Area</t>
  </si>
  <si>
    <t>National Council on Crime and Delinquency</t>
  </si>
  <si>
    <t>Providence Foundation (PFSF)</t>
  </si>
  <si>
    <t>Regents University of California, SF</t>
  </si>
  <si>
    <t>Salvation Army</t>
  </si>
  <si>
    <t>SASH - Single Adult Supportive Housing - Railton Place</t>
  </si>
  <si>
    <t>242 Turk Street.</t>
  </si>
  <si>
    <t>Railton Place. No change in units.  Based on SASH Analysis per unit/per year maximum level of base funding for supportive services of $2,267.</t>
  </si>
  <si>
    <t>Food Stamps services</t>
  </si>
  <si>
    <t>FSH - Family Supportive Housing - Bayview Commons</t>
  </si>
  <si>
    <t>4445 3rd Street.</t>
  </si>
  <si>
    <t>Bayview Commons. No change in units.  Savings based on $3,000 per unit cost for all specialized units (HOPWA, LOSP and Shelter + Care) and $2,000 for Section 8 units.</t>
  </si>
  <si>
    <t>Transgender Economic Empowerment Initiative</t>
  </si>
  <si>
    <t>SF Network Ministries</t>
  </si>
  <si>
    <t>Family Service Agency of San Francisco</t>
  </si>
  <si>
    <t xml:space="preserve">Community building and service connection for the residents of Westside Courts public housing development </t>
  </si>
  <si>
    <t>Filipino American Development Foundation/Pin@y Educational Partnerships (PEP)</t>
  </si>
  <si>
    <t>PEP Pin@y Educational Partnerships</t>
  </si>
  <si>
    <t>Filipino-American Development Foundation: Filipino Community Center</t>
  </si>
  <si>
    <t>EXCEED</t>
  </si>
  <si>
    <t>MOH - Capital</t>
  </si>
  <si>
    <t>Friends of the Urban Forest</t>
  </si>
  <si>
    <t>Planting of 270 trees in Bayview-Hunters Point, Excelsior and Portola neighborhoods</t>
  </si>
  <si>
    <t>Youth training in green sector (landscaping)</t>
  </si>
  <si>
    <t>Friendship House Association of American Indians</t>
  </si>
  <si>
    <t>Life skills and case management primarily for Native American adults</t>
  </si>
  <si>
    <t>Good Samaritan Family Resource Center</t>
  </si>
  <si>
    <t>Family/Adult Support Program</t>
  </si>
  <si>
    <t>Goodwill Industries of San Francisco, San Mateo &amp; Marin Counties</t>
  </si>
  <si>
    <t>One stop complementary service that provides criminal justice and re-entry services in support of the One Stop system</t>
  </si>
  <si>
    <t>GP/TODCO, Inc.</t>
  </si>
  <si>
    <t>Gum Moon Residence Hall</t>
  </si>
  <si>
    <t>Bilingual/bicultural parenting education workshops and peer support groups to 60 parents/caregivers in the Richmond, Sunset, and OMI Districts</t>
  </si>
  <si>
    <t>Shelter beds in a comprehensive transitional housing program primarily for Asian immigrant women who are survivors of domestic violence and sexual assault</t>
  </si>
  <si>
    <t>Hamilton Family Center</t>
  </si>
  <si>
    <t>Hamilton Family Center, Inc</t>
  </si>
  <si>
    <t xml:space="preserve">Housing counseling for homeless families and eviction prevention for low-income families and individuals </t>
  </si>
  <si>
    <t>Hearing and Speech Center of Northern California</t>
  </si>
  <si>
    <t>Information and referral, life skills training and case management for hearing impaired youth aged 16-24</t>
  </si>
  <si>
    <t>HomeownershipSF</t>
  </si>
  <si>
    <t xml:space="preserve">Capacity building for a collaborative of five San Francisco agencies that provide homeownership assistance to low- and moderate-income residents </t>
  </si>
  <si>
    <t>Independent Living Resource Center of SF</t>
  </si>
  <si>
    <t>Independent Living Resource Center of San Francisco</t>
  </si>
  <si>
    <t>Instituto Laboral de la Raza</t>
  </si>
  <si>
    <t>In Defense and Support of the Working Poor</t>
  </si>
  <si>
    <t>Japanese Community Youth Council (JCYC)/Japantown Task Force</t>
  </si>
  <si>
    <t xml:space="preserve">One-on-one assistance to businesses to economically stabilize and strengthen neighborhood businesses primarily targeting small businesses and microenterprises in the Japantown commercial core area </t>
  </si>
  <si>
    <t>Jewish Vocational and Career Counseling Service</t>
  </si>
  <si>
    <t>Youth bridge program to office support training</t>
  </si>
  <si>
    <t>La Casa de las Madres</t>
  </si>
  <si>
    <t>Community-based triage/crisis intervention and support services for battered women and their children</t>
  </si>
  <si>
    <t>Shelter beds in a comprehensive support program for battered women and their children</t>
  </si>
  <si>
    <t>La Cocina</t>
  </si>
  <si>
    <t xml:space="preserve">Commercial kitchen and business incubator that supports the development of microenterprises </t>
  </si>
  <si>
    <t>La Raza Centro Legal</t>
  </si>
  <si>
    <t>La Raza Centro Legal Legal Services Program</t>
  </si>
  <si>
    <t>La Raza Community Resource Center</t>
  </si>
  <si>
    <t>Familia Adelante</t>
  </si>
  <si>
    <t>Larkin Street Youth Services</t>
  </si>
  <si>
    <t>Case management and transition to stable housing for homeless youth</t>
  </si>
  <si>
    <t>Shelter beds for homeless youth</t>
  </si>
  <si>
    <t>Lavender Youth Rec. &amp; Info. Ct.(LYRIC)</t>
  </si>
  <si>
    <t>Youth advocacy/case management support services, and connection to access points to critical services for LGBTQQ youth</t>
  </si>
  <si>
    <t>Legal Assistance to the Elderly</t>
  </si>
  <si>
    <t>Legal advice and representation on housing issues primarily for seniors and adults with disabilities</t>
  </si>
  <si>
    <t>Manilatown Heritage Foundation</t>
  </si>
  <si>
    <t>Tenant counseling, representation and advocacy for renters</t>
  </si>
  <si>
    <t>Mercy Housing California</t>
  </si>
  <si>
    <t xml:space="preserve">Community building, assessment, case management, financial literacy services and leadership development/violence prevention for residents of the Sunnydale public housing development </t>
  </si>
  <si>
    <t>Mission Asset Fund</t>
  </si>
  <si>
    <t>Provide financial coaching and IDA account services, using La Red to provide an accurate match and referral services</t>
  </si>
  <si>
    <t>Pre- and post-purchase homebuyer education and counseling services, including foreclosure prevention</t>
  </si>
  <si>
    <t xml:space="preserve">Business technical assistance program that provides a continuum of services in English and Spanish to support the growth and success of micro-enterprises </t>
  </si>
  <si>
    <t>Mission Hiring Hall, Inc.</t>
  </si>
  <si>
    <t>Job readiness services for employment barrier removal through classroom training and direct placement services</t>
  </si>
  <si>
    <t>Mission Language and Vocational School, Inc.</t>
  </si>
  <si>
    <t>Job readiness services for employment barrier removal and One Stop complementary services focused on adult basic education, basic computer skills, and limited English proficiency</t>
  </si>
  <si>
    <t>Mission Neighborhood Centers</t>
  </si>
  <si>
    <t>Precita Center Evening Services Program -TAY</t>
  </si>
  <si>
    <t>Mission Neighborhood Health Center</t>
  </si>
  <si>
    <t>MNRC-Capp Street Neighborhood Internship</t>
  </si>
  <si>
    <t>Mission SF Federal Credit Union</t>
  </si>
  <si>
    <t>Financial education and counseling services to repair credit, build credit, access mainstream financial services for low- and extremely-low income individuals</t>
  </si>
  <si>
    <t xml:space="preserve">Increase access to capital services, primarily targeting immigrant entrepreneurs in the Mission District </t>
  </si>
  <si>
    <t>Mujeres Unidas y Activas</t>
  </si>
  <si>
    <t>Job readiness services for employment barrier removal for primarily Latina immigrant women</t>
  </si>
  <si>
    <t>Network For Elders</t>
  </si>
  <si>
    <t>988 Howard St, SF, CA 94103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</si>
</sst>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quot;$&quot;* #,##0_);_(&quot;$&quot;* \(#,##0\);_(&quot;$&quot;* &quot;-&quot;??_);_(@_)"/>
    <numFmt numFmtId="168" formatCode="_(* #,##0.0_);_(* \(#,##0.0\);_(* &quot;-&quot;??_);_(@_)"/>
    <numFmt numFmtId="169" formatCode="_(&quot;$&quot;* #,##0.0_);_(&quot;$&quot;* \(#,##0.0\);_(&quot;$&quot;* &quot;-&quot;??_);_(@_)"/>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26">
    <font>
      <sz val="10"/>
      <name val="Arial"/>
      <family val="0"/>
    </font>
    <font>
      <sz val="10"/>
      <color indexed="24"/>
      <name val="Arial"/>
      <family val="2"/>
    </font>
    <font>
      <sz val="11"/>
      <color indexed="6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name val="Tahoma"/>
      <family val="2"/>
    </font>
    <font>
      <sz val="8"/>
      <name val="Arial"/>
      <family val="0"/>
    </font>
    <font>
      <u val="single"/>
      <sz val="10"/>
      <color indexed="12"/>
      <name val="Arial"/>
      <family val="0"/>
    </font>
    <font>
      <u val="single"/>
      <sz val="10"/>
      <color indexed="36"/>
      <name val="Arial"/>
      <family val="0"/>
    </font>
    <font>
      <b/>
      <sz val="10"/>
      <name val="Arial"/>
      <family val="2"/>
    </font>
    <font>
      <sz val="10"/>
      <color indexed="10"/>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2" fillId="22" borderId="0" applyNumberFormat="0" applyBorder="0" applyAlignment="0" applyProtection="0"/>
    <xf numFmtId="0" fontId="0"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0">
    <xf numFmtId="0" fontId="0" fillId="0" borderId="0" xfId="0" applyAlignment="1">
      <alignment/>
    </xf>
    <xf numFmtId="0" fontId="19" fillId="24" borderId="0" xfId="0" applyFont="1" applyFill="1" applyAlignment="1">
      <alignment horizontal="center" wrapText="1"/>
    </xf>
    <xf numFmtId="164" fontId="0" fillId="0" borderId="0" xfId="42" applyNumberFormat="1" applyFont="1" applyAlignment="1">
      <alignment/>
    </xf>
    <xf numFmtId="0" fontId="0" fillId="0" borderId="0" xfId="0" applyFill="1" applyAlignment="1">
      <alignment/>
    </xf>
    <xf numFmtId="164" fontId="0" fillId="0" borderId="0" xfId="42" applyNumberFormat="1" applyFont="1" applyFill="1" applyAlignment="1">
      <alignment/>
    </xf>
    <xf numFmtId="0" fontId="0" fillId="0" borderId="0" xfId="0" applyFont="1" applyAlignment="1">
      <alignment/>
    </xf>
    <xf numFmtId="0" fontId="0" fillId="0" borderId="0" xfId="0" applyAlignment="1">
      <alignment wrapText="1"/>
    </xf>
    <xf numFmtId="0" fontId="24" fillId="20" borderId="10" xfId="0" applyFont="1" applyFill="1" applyBorder="1" applyAlignment="1">
      <alignment horizontal="center" wrapText="1"/>
    </xf>
    <xf numFmtId="164" fontId="24" fillId="20" borderId="10" xfId="42" applyNumberFormat="1" applyFont="1" applyFill="1" applyBorder="1" applyAlignment="1">
      <alignment horizontal="center" wrapText="1"/>
    </xf>
    <xf numFmtId="0" fontId="25" fillId="0" borderId="0" xfId="0" applyFont="1" applyAlignment="1">
      <alignment/>
    </xf>
    <xf numFmtId="0" fontId="0" fillId="25" borderId="0" xfId="0" applyFill="1" applyAlignment="1">
      <alignment/>
    </xf>
    <xf numFmtId="0" fontId="0" fillId="0" borderId="0" xfId="0" applyNumberFormat="1" applyAlignment="1">
      <alignment wrapText="1"/>
    </xf>
    <xf numFmtId="0" fontId="0" fillId="0" borderId="0" xfId="0" applyFill="1" applyAlignment="1">
      <alignment wrapText="1"/>
    </xf>
    <xf numFmtId="0" fontId="0" fillId="0" borderId="0" xfId="0" applyFill="1" applyBorder="1" applyAlignment="1">
      <alignment wrapText="1"/>
    </xf>
    <xf numFmtId="9" fontId="0" fillId="0" borderId="0" xfId="61" applyFont="1" applyAlignment="1">
      <alignment horizontal="right" wrapText="1"/>
    </xf>
    <xf numFmtId="0" fontId="24" fillId="20" borderId="0" xfId="0" applyFont="1" applyFill="1" applyAlignment="1">
      <alignment horizontal="center" wrapText="1"/>
    </xf>
    <xf numFmtId="0" fontId="19" fillId="0" borderId="0" xfId="0" applyFont="1" applyFill="1" applyBorder="1" applyAlignment="1">
      <alignment horizontal="center" wrapText="1"/>
    </xf>
    <xf numFmtId="0" fontId="0" fillId="0" borderId="0" xfId="0" applyFill="1" applyBorder="1" applyAlignment="1">
      <alignment/>
    </xf>
    <xf numFmtId="0" fontId="0" fillId="0" borderId="0" xfId="0" applyFont="1" applyFill="1" applyAlignment="1">
      <alignment/>
    </xf>
    <xf numFmtId="0" fontId="0" fillId="0" borderId="0" xfId="0" applyFont="1" applyFill="1" applyAlignment="1">
      <alignment/>
    </xf>
    <xf numFmtId="164" fontId="0" fillId="0" borderId="0" xfId="42" applyNumberFormat="1" applyFont="1" applyFill="1" applyAlignment="1">
      <alignment/>
    </xf>
    <xf numFmtId="0" fontId="0" fillId="0" borderId="0" xfId="0" applyFont="1" applyFill="1" applyAlignment="1">
      <alignment wrapText="1"/>
    </xf>
    <xf numFmtId="0" fontId="0" fillId="0" borderId="0" xfId="0" applyFont="1" applyFill="1" applyBorder="1" applyAlignment="1">
      <alignment/>
    </xf>
    <xf numFmtId="3" fontId="0" fillId="0" borderId="0" xfId="0" applyNumberFormat="1" applyFont="1" applyFill="1" applyAlignment="1">
      <alignment/>
    </xf>
    <xf numFmtId="0" fontId="0" fillId="0" borderId="0" xfId="0" applyFont="1" applyAlignment="1">
      <alignment/>
    </xf>
    <xf numFmtId="164" fontId="0" fillId="0" borderId="0" xfId="42" applyNumberFormat="1" applyFont="1" applyAlignment="1">
      <alignment/>
    </xf>
    <xf numFmtId="0" fontId="0" fillId="0" borderId="0" xfId="0" applyFont="1" applyAlignment="1">
      <alignment wrapText="1"/>
    </xf>
    <xf numFmtId="164" fontId="0" fillId="0" borderId="0" xfId="42" applyNumberFormat="1" applyFont="1" applyFill="1" applyAlignment="1">
      <alignment/>
    </xf>
    <xf numFmtId="9" fontId="21" fillId="0" borderId="0" xfId="61" applyFont="1" applyFill="1" applyAlignment="1">
      <alignment horizontal="right" wrapText="1"/>
    </xf>
    <xf numFmtId="9" fontId="0" fillId="0" borderId="0" xfId="61" applyFont="1" applyFill="1" applyAlignment="1">
      <alignment horizontal="righ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1119"/>
  <sheetViews>
    <sheetView tabSelected="1" zoomScale="80" zoomScaleNormal="80" zoomScalePageLayoutView="0" workbookViewId="0" topLeftCell="A1">
      <pane ySplit="1" topLeftCell="BM1056" activePane="bottomLeft" state="frozen"/>
      <selection pane="topLeft" activeCell="J1" sqref="J1"/>
      <selection pane="bottomLeft" activeCell="A1068" sqref="A1068"/>
    </sheetView>
  </sheetViews>
  <sheetFormatPr defaultColWidth="9.140625" defaultRowHeight="12.75" outlineLevelCol="1"/>
  <cols>
    <col min="1" max="1" width="8.8515625" style="0" customWidth="1"/>
    <col min="2" max="2" width="16.140625" style="0" customWidth="1"/>
    <col min="3" max="4" width="16.140625" style="0" customWidth="1" outlineLevel="1"/>
    <col min="5" max="5" width="19.57421875" style="0" customWidth="1" outlineLevel="1"/>
    <col min="6" max="6" width="13.00390625" style="2" customWidth="1"/>
    <col min="7" max="7" width="13.7109375" style="2" customWidth="1"/>
    <col min="8" max="10" width="11.57421875" style="2" customWidth="1"/>
    <col min="11" max="14" width="11.57421875" style="0" customWidth="1"/>
    <col min="15" max="15" width="54.28125" style="6" customWidth="1"/>
    <col min="16" max="74" width="9.140625" style="17" customWidth="1"/>
  </cols>
  <sheetData>
    <row r="1" spans="1:74" s="1" customFormat="1" ht="51">
      <c r="A1" s="7" t="s">
        <v>897</v>
      </c>
      <c r="B1" s="7" t="s">
        <v>580</v>
      </c>
      <c r="C1" s="7" t="s">
        <v>974</v>
      </c>
      <c r="D1" s="7" t="s">
        <v>581</v>
      </c>
      <c r="E1" s="7" t="s">
        <v>582</v>
      </c>
      <c r="F1" s="8" t="s">
        <v>155</v>
      </c>
      <c r="G1" s="8" t="s">
        <v>601</v>
      </c>
      <c r="H1" s="8" t="s">
        <v>602</v>
      </c>
      <c r="I1" s="8" t="s">
        <v>353</v>
      </c>
      <c r="J1" s="8" t="s">
        <v>354</v>
      </c>
      <c r="K1" s="15" t="s">
        <v>717</v>
      </c>
      <c r="L1" s="15" t="s">
        <v>978</v>
      </c>
      <c r="M1" s="15" t="s">
        <v>979</v>
      </c>
      <c r="N1" s="15" t="s">
        <v>583</v>
      </c>
      <c r="O1" s="15" t="s">
        <v>584</v>
      </c>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row>
    <row r="2" spans="1:15" ht="12.75">
      <c r="A2" t="s">
        <v>753</v>
      </c>
      <c r="B2" t="s">
        <v>1603</v>
      </c>
      <c r="C2" t="s">
        <v>1603</v>
      </c>
      <c r="D2" t="s">
        <v>757</v>
      </c>
      <c r="E2" t="s">
        <v>755</v>
      </c>
      <c r="F2" s="2">
        <v>141220</v>
      </c>
      <c r="G2" s="2">
        <f aca="true" t="shared" si="0" ref="G2:G33">SUM(F2,H2)</f>
        <v>121220</v>
      </c>
      <c r="H2" s="2">
        <v>-20000</v>
      </c>
      <c r="I2" s="2">
        <v>-20000</v>
      </c>
      <c r="J2" s="2">
        <v>0</v>
      </c>
      <c r="K2" t="s">
        <v>589</v>
      </c>
      <c r="N2" t="s">
        <v>756</v>
      </c>
      <c r="O2" s="6" t="s">
        <v>505</v>
      </c>
    </row>
    <row r="3" spans="1:15" ht="63.75">
      <c r="A3" t="s">
        <v>753</v>
      </c>
      <c r="B3" t="s">
        <v>1603</v>
      </c>
      <c r="C3" t="s">
        <v>1603</v>
      </c>
      <c r="D3" t="s">
        <v>754</v>
      </c>
      <c r="E3" t="s">
        <v>755</v>
      </c>
      <c r="F3" s="2">
        <v>32388</v>
      </c>
      <c r="G3" s="2">
        <f t="shared" si="0"/>
        <v>22445</v>
      </c>
      <c r="H3" s="2">
        <v>-9943</v>
      </c>
      <c r="I3" s="2">
        <v>-9943</v>
      </c>
      <c r="J3" s="2">
        <v>0</v>
      </c>
      <c r="K3" t="s">
        <v>589</v>
      </c>
      <c r="N3" t="s">
        <v>756</v>
      </c>
      <c r="O3" s="11" t="s">
        <v>506</v>
      </c>
    </row>
    <row r="4" spans="1:15" ht="12.75">
      <c r="A4" t="s">
        <v>753</v>
      </c>
      <c r="B4" t="s">
        <v>1444</v>
      </c>
      <c r="C4" t="s">
        <v>758</v>
      </c>
      <c r="D4" t="s">
        <v>757</v>
      </c>
      <c r="E4" t="s">
        <v>755</v>
      </c>
      <c r="F4" s="2">
        <v>108662</v>
      </c>
      <c r="G4" s="2">
        <f t="shared" si="0"/>
        <v>88662</v>
      </c>
      <c r="H4" s="2">
        <v>-20000</v>
      </c>
      <c r="I4" s="2">
        <v>-20000</v>
      </c>
      <c r="J4" s="2">
        <v>0</v>
      </c>
      <c r="K4" t="s">
        <v>589</v>
      </c>
      <c r="N4" t="s">
        <v>463</v>
      </c>
      <c r="O4" s="6" t="s">
        <v>505</v>
      </c>
    </row>
    <row r="5" spans="1:15" ht="63.75">
      <c r="A5" t="s">
        <v>753</v>
      </c>
      <c r="B5" t="s">
        <v>1444</v>
      </c>
      <c r="C5" t="s">
        <v>758</v>
      </c>
      <c r="D5" t="s">
        <v>754</v>
      </c>
      <c r="E5" t="s">
        <v>755</v>
      </c>
      <c r="F5" s="2">
        <v>110713</v>
      </c>
      <c r="G5" s="2">
        <f t="shared" si="0"/>
        <v>79351</v>
      </c>
      <c r="H5" s="2">
        <v>-31362</v>
      </c>
      <c r="I5" s="2">
        <v>-31362</v>
      </c>
      <c r="J5" s="2">
        <v>0</v>
      </c>
      <c r="K5" t="s">
        <v>589</v>
      </c>
      <c r="N5" t="s">
        <v>759</v>
      </c>
      <c r="O5" s="6" t="s">
        <v>506</v>
      </c>
    </row>
    <row r="6" spans="1:14" ht="12.75">
      <c r="A6" t="s">
        <v>753</v>
      </c>
      <c r="B6" t="s">
        <v>1444</v>
      </c>
      <c r="C6" t="s">
        <v>758</v>
      </c>
      <c r="D6" t="s">
        <v>464</v>
      </c>
      <c r="E6" t="s">
        <v>755</v>
      </c>
      <c r="F6" s="2">
        <v>14940</v>
      </c>
      <c r="G6" s="2">
        <f t="shared" si="0"/>
        <v>14940</v>
      </c>
      <c r="H6" s="2">
        <v>0</v>
      </c>
      <c r="I6" s="2">
        <v>0</v>
      </c>
      <c r="J6" s="2">
        <v>0</v>
      </c>
      <c r="N6" t="s">
        <v>465</v>
      </c>
    </row>
    <row r="7" spans="1:15" ht="12.75">
      <c r="A7" t="s">
        <v>753</v>
      </c>
      <c r="B7" t="s">
        <v>466</v>
      </c>
      <c r="C7" t="s">
        <v>466</v>
      </c>
      <c r="D7" t="s">
        <v>467</v>
      </c>
      <c r="E7" t="s">
        <v>755</v>
      </c>
      <c r="F7" s="2">
        <v>78800</v>
      </c>
      <c r="G7" s="2">
        <f t="shared" si="0"/>
        <v>71450</v>
      </c>
      <c r="H7" s="2">
        <v>-7350</v>
      </c>
      <c r="I7" s="2">
        <v>-7350</v>
      </c>
      <c r="J7" s="2">
        <v>0</v>
      </c>
      <c r="K7" t="s">
        <v>589</v>
      </c>
      <c r="N7" t="s">
        <v>468</v>
      </c>
      <c r="O7" s="6" t="s">
        <v>469</v>
      </c>
    </row>
    <row r="8" spans="1:14" ht="12.75">
      <c r="A8" t="s">
        <v>753</v>
      </c>
      <c r="B8" t="s">
        <v>466</v>
      </c>
      <c r="C8" t="s">
        <v>466</v>
      </c>
      <c r="D8" t="s">
        <v>464</v>
      </c>
      <c r="E8" t="s">
        <v>755</v>
      </c>
      <c r="F8" s="2">
        <v>45518</v>
      </c>
      <c r="G8" s="2">
        <f t="shared" si="0"/>
        <v>45518</v>
      </c>
      <c r="H8" s="2">
        <v>0</v>
      </c>
      <c r="I8" s="2">
        <v>0</v>
      </c>
      <c r="J8" s="2">
        <v>0</v>
      </c>
      <c r="N8" t="s">
        <v>777</v>
      </c>
    </row>
    <row r="9" spans="1:15" ht="12.75">
      <c r="A9" t="s">
        <v>753</v>
      </c>
      <c r="B9" t="s">
        <v>466</v>
      </c>
      <c r="C9" t="s">
        <v>466</v>
      </c>
      <c r="D9" t="s">
        <v>470</v>
      </c>
      <c r="E9" t="s">
        <v>755</v>
      </c>
      <c r="F9" s="2">
        <v>205202</v>
      </c>
      <c r="G9" s="2">
        <f t="shared" si="0"/>
        <v>204202</v>
      </c>
      <c r="H9" s="2">
        <v>-1000</v>
      </c>
      <c r="I9" s="2">
        <v>-1000</v>
      </c>
      <c r="J9" s="2">
        <v>0</v>
      </c>
      <c r="K9" t="s">
        <v>589</v>
      </c>
      <c r="N9" t="s">
        <v>471</v>
      </c>
      <c r="O9" s="6" t="s">
        <v>991</v>
      </c>
    </row>
    <row r="10" spans="1:15" ht="38.25">
      <c r="A10" t="s">
        <v>753</v>
      </c>
      <c r="B10" t="s">
        <v>267</v>
      </c>
      <c r="C10" t="s">
        <v>1627</v>
      </c>
      <c r="D10" t="s">
        <v>779</v>
      </c>
      <c r="E10" t="s">
        <v>755</v>
      </c>
      <c r="F10" s="2">
        <v>246289</v>
      </c>
      <c r="G10" s="2">
        <f t="shared" si="0"/>
        <v>213089.08497999999</v>
      </c>
      <c r="H10" s="2">
        <v>-33199.91502</v>
      </c>
      <c r="I10" s="2">
        <v>-21580</v>
      </c>
      <c r="J10" s="2">
        <v>-11619.91502</v>
      </c>
      <c r="K10" t="s">
        <v>589</v>
      </c>
      <c r="N10" t="s">
        <v>780</v>
      </c>
      <c r="O10" s="6" t="s">
        <v>79</v>
      </c>
    </row>
    <row r="11" spans="1:15" ht="12.75">
      <c r="A11" t="s">
        <v>753</v>
      </c>
      <c r="B11" t="s">
        <v>267</v>
      </c>
      <c r="C11" t="s">
        <v>1627</v>
      </c>
      <c r="D11" t="s">
        <v>470</v>
      </c>
      <c r="E11" t="s">
        <v>755</v>
      </c>
      <c r="F11" s="2">
        <v>190038</v>
      </c>
      <c r="G11" s="2">
        <f t="shared" si="0"/>
        <v>189038</v>
      </c>
      <c r="H11" s="2">
        <v>-1000</v>
      </c>
      <c r="I11" s="2">
        <v>-1000</v>
      </c>
      <c r="J11" s="2">
        <v>0</v>
      </c>
      <c r="K11" t="s">
        <v>589</v>
      </c>
      <c r="N11" t="s">
        <v>778</v>
      </c>
      <c r="O11" s="6" t="s">
        <v>991</v>
      </c>
    </row>
    <row r="12" spans="1:15" ht="12.75">
      <c r="A12" t="s">
        <v>753</v>
      </c>
      <c r="B12" t="s">
        <v>274</v>
      </c>
      <c r="C12" t="s">
        <v>80</v>
      </c>
      <c r="D12" s="5" t="s">
        <v>598</v>
      </c>
      <c r="E12" t="s">
        <v>755</v>
      </c>
      <c r="F12" s="2">
        <v>61952</v>
      </c>
      <c r="G12" s="2">
        <f t="shared" si="0"/>
        <v>61952</v>
      </c>
      <c r="H12" s="2">
        <v>0</v>
      </c>
      <c r="I12" s="2">
        <v>0</v>
      </c>
      <c r="J12" s="2">
        <v>0</v>
      </c>
      <c r="K12" t="s">
        <v>589</v>
      </c>
      <c r="N12" t="s">
        <v>81</v>
      </c>
      <c r="O12" s="6" t="s">
        <v>982</v>
      </c>
    </row>
    <row r="13" spans="1:15" ht="38.25">
      <c r="A13" t="s">
        <v>753</v>
      </c>
      <c r="B13" t="s">
        <v>274</v>
      </c>
      <c r="C13" t="s">
        <v>80</v>
      </c>
      <c r="D13" t="s">
        <v>779</v>
      </c>
      <c r="E13" t="s">
        <v>755</v>
      </c>
      <c r="F13" s="2">
        <v>129904</v>
      </c>
      <c r="G13" s="2">
        <f t="shared" si="0"/>
        <v>129904</v>
      </c>
      <c r="H13" s="2">
        <v>0</v>
      </c>
      <c r="I13" s="2">
        <v>0</v>
      </c>
      <c r="J13" s="2">
        <v>0</v>
      </c>
      <c r="K13" t="s">
        <v>589</v>
      </c>
      <c r="N13" t="s">
        <v>83</v>
      </c>
      <c r="O13" s="6" t="s">
        <v>507</v>
      </c>
    </row>
    <row r="14" spans="1:14" ht="12.75">
      <c r="A14" t="s">
        <v>753</v>
      </c>
      <c r="B14" t="s">
        <v>274</v>
      </c>
      <c r="C14" t="s">
        <v>80</v>
      </c>
      <c r="D14" t="s">
        <v>464</v>
      </c>
      <c r="E14" t="s">
        <v>755</v>
      </c>
      <c r="F14" s="2">
        <v>145496</v>
      </c>
      <c r="G14" s="2">
        <f t="shared" si="0"/>
        <v>145496</v>
      </c>
      <c r="H14" s="2">
        <v>0</v>
      </c>
      <c r="I14" s="2">
        <v>0</v>
      </c>
      <c r="J14" s="2">
        <v>0</v>
      </c>
      <c r="N14" t="s">
        <v>84</v>
      </c>
    </row>
    <row r="15" spans="1:15" ht="12.75">
      <c r="A15" t="s">
        <v>753</v>
      </c>
      <c r="B15" t="s">
        <v>274</v>
      </c>
      <c r="C15" t="s">
        <v>80</v>
      </c>
      <c r="D15" t="s">
        <v>470</v>
      </c>
      <c r="E15" t="s">
        <v>755</v>
      </c>
      <c r="F15" s="2">
        <v>90038</v>
      </c>
      <c r="G15" s="2">
        <f t="shared" si="0"/>
        <v>90038</v>
      </c>
      <c r="H15" s="2">
        <v>0</v>
      </c>
      <c r="I15" s="2">
        <v>0</v>
      </c>
      <c r="J15" s="2">
        <v>0</v>
      </c>
      <c r="K15" t="s">
        <v>589</v>
      </c>
      <c r="N15" t="s">
        <v>82</v>
      </c>
      <c r="O15" s="6" t="s">
        <v>991</v>
      </c>
    </row>
    <row r="16" spans="1:15" ht="63.75">
      <c r="A16" t="s">
        <v>753</v>
      </c>
      <c r="B16" t="s">
        <v>85</v>
      </c>
      <c r="C16" t="s">
        <v>85</v>
      </c>
      <c r="D16" t="s">
        <v>754</v>
      </c>
      <c r="E16" t="s">
        <v>755</v>
      </c>
      <c r="F16" s="2">
        <v>70966</v>
      </c>
      <c r="G16" s="2">
        <f t="shared" si="0"/>
        <v>56773</v>
      </c>
      <c r="H16" s="2">
        <v>-14193</v>
      </c>
      <c r="I16" s="2">
        <v>-14193</v>
      </c>
      <c r="J16" s="2">
        <v>0</v>
      </c>
      <c r="K16" t="s">
        <v>589</v>
      </c>
      <c r="N16" t="s">
        <v>86</v>
      </c>
      <c r="O16" s="6" t="s">
        <v>506</v>
      </c>
    </row>
    <row r="17" spans="1:15" ht="25.5">
      <c r="A17" t="s">
        <v>753</v>
      </c>
      <c r="B17" t="s">
        <v>85</v>
      </c>
      <c r="C17" t="s">
        <v>85</v>
      </c>
      <c r="D17" t="s">
        <v>467</v>
      </c>
      <c r="E17" t="s">
        <v>755</v>
      </c>
      <c r="F17" s="2">
        <v>224000</v>
      </c>
      <c r="G17" s="2">
        <f t="shared" si="0"/>
        <v>210560</v>
      </c>
      <c r="H17" s="2">
        <v>-13440</v>
      </c>
      <c r="I17" s="2">
        <v>-13440</v>
      </c>
      <c r="J17" s="2">
        <v>0</v>
      </c>
      <c r="K17" t="s">
        <v>589</v>
      </c>
      <c r="N17" t="s">
        <v>86</v>
      </c>
      <c r="O17" s="6" t="s">
        <v>87</v>
      </c>
    </row>
    <row r="18" spans="1:15" ht="12.75">
      <c r="A18" t="s">
        <v>753</v>
      </c>
      <c r="B18" t="s">
        <v>85</v>
      </c>
      <c r="C18" t="s">
        <v>85</v>
      </c>
      <c r="D18" t="s">
        <v>483</v>
      </c>
      <c r="E18" t="s">
        <v>755</v>
      </c>
      <c r="F18" s="2">
        <v>12880</v>
      </c>
      <c r="G18" s="2">
        <f t="shared" si="0"/>
        <v>11592</v>
      </c>
      <c r="H18" s="2">
        <v>-1288</v>
      </c>
      <c r="I18" s="2">
        <v>-1288</v>
      </c>
      <c r="J18" s="2">
        <v>0</v>
      </c>
      <c r="K18" t="s">
        <v>589</v>
      </c>
      <c r="N18" t="s">
        <v>86</v>
      </c>
      <c r="O18" s="6" t="s">
        <v>484</v>
      </c>
    </row>
    <row r="19" spans="1:14" ht="12.75">
      <c r="A19" t="s">
        <v>753</v>
      </c>
      <c r="B19" t="s">
        <v>85</v>
      </c>
      <c r="C19" t="s">
        <v>85</v>
      </c>
      <c r="D19" t="s">
        <v>464</v>
      </c>
      <c r="E19" t="s">
        <v>755</v>
      </c>
      <c r="F19" s="2">
        <v>157800</v>
      </c>
      <c r="G19" s="2">
        <f t="shared" si="0"/>
        <v>157800</v>
      </c>
      <c r="H19" s="2">
        <v>0</v>
      </c>
      <c r="I19" s="2">
        <v>0</v>
      </c>
      <c r="J19" s="2">
        <v>0</v>
      </c>
      <c r="N19" t="s">
        <v>485</v>
      </c>
    </row>
    <row r="20" spans="1:15" ht="12.75">
      <c r="A20" t="s">
        <v>753</v>
      </c>
      <c r="B20" t="s">
        <v>85</v>
      </c>
      <c r="C20" t="s">
        <v>85</v>
      </c>
      <c r="D20" t="s">
        <v>470</v>
      </c>
      <c r="E20" t="s">
        <v>755</v>
      </c>
      <c r="F20" s="2">
        <v>61271</v>
      </c>
      <c r="G20" s="2">
        <f t="shared" si="0"/>
        <v>56369</v>
      </c>
      <c r="H20" s="2">
        <v>-4902</v>
      </c>
      <c r="I20" s="2">
        <v>-4902</v>
      </c>
      <c r="J20" s="2">
        <v>0</v>
      </c>
      <c r="K20" t="s">
        <v>589</v>
      </c>
      <c r="N20" t="s">
        <v>86</v>
      </c>
      <c r="O20" s="6" t="s">
        <v>991</v>
      </c>
    </row>
    <row r="21" spans="1:15" ht="38.25">
      <c r="A21" t="s">
        <v>753</v>
      </c>
      <c r="B21" t="s">
        <v>403</v>
      </c>
      <c r="C21" t="s">
        <v>403</v>
      </c>
      <c r="D21" t="s">
        <v>779</v>
      </c>
      <c r="E21" t="s">
        <v>755</v>
      </c>
      <c r="F21" s="2">
        <v>240599</v>
      </c>
      <c r="G21" s="2">
        <f t="shared" si="0"/>
        <v>240599</v>
      </c>
      <c r="H21" s="2">
        <v>0</v>
      </c>
      <c r="I21" s="2">
        <v>0</v>
      </c>
      <c r="J21" s="2">
        <v>0</v>
      </c>
      <c r="K21" t="s">
        <v>589</v>
      </c>
      <c r="N21" t="s">
        <v>486</v>
      </c>
      <c r="O21" s="6" t="s">
        <v>507</v>
      </c>
    </row>
    <row r="22" spans="1:14" ht="12.75">
      <c r="A22" t="s">
        <v>753</v>
      </c>
      <c r="B22" t="s">
        <v>403</v>
      </c>
      <c r="C22" t="s">
        <v>403</v>
      </c>
      <c r="D22" t="s">
        <v>464</v>
      </c>
      <c r="E22" t="s">
        <v>755</v>
      </c>
      <c r="F22" s="2">
        <v>73666</v>
      </c>
      <c r="G22" s="2">
        <f t="shared" si="0"/>
        <v>73666</v>
      </c>
      <c r="H22" s="2">
        <v>0</v>
      </c>
      <c r="I22" s="2">
        <v>0</v>
      </c>
      <c r="J22" s="2">
        <v>0</v>
      </c>
      <c r="N22" t="s">
        <v>487</v>
      </c>
    </row>
    <row r="23" spans="1:15" ht="12.75">
      <c r="A23" t="s">
        <v>753</v>
      </c>
      <c r="B23" t="s">
        <v>403</v>
      </c>
      <c r="C23" t="s">
        <v>403</v>
      </c>
      <c r="D23" t="s">
        <v>470</v>
      </c>
      <c r="E23" t="s">
        <v>755</v>
      </c>
      <c r="F23" s="2">
        <v>67528</v>
      </c>
      <c r="G23" s="2">
        <f t="shared" si="0"/>
        <v>67528</v>
      </c>
      <c r="H23" s="2">
        <v>0</v>
      </c>
      <c r="I23" s="2">
        <v>0</v>
      </c>
      <c r="J23" s="2">
        <v>0</v>
      </c>
      <c r="K23" t="s">
        <v>589</v>
      </c>
      <c r="N23" t="s">
        <v>486</v>
      </c>
      <c r="O23" s="6" t="s">
        <v>991</v>
      </c>
    </row>
    <row r="24" spans="1:15" ht="38.25">
      <c r="A24" t="s">
        <v>753</v>
      </c>
      <c r="B24" t="s">
        <v>290</v>
      </c>
      <c r="C24" t="s">
        <v>488</v>
      </c>
      <c r="D24" t="s">
        <v>779</v>
      </c>
      <c r="E24" t="s">
        <v>755</v>
      </c>
      <c r="F24" s="2">
        <v>199994</v>
      </c>
      <c r="G24" s="2">
        <f t="shared" si="0"/>
        <v>199994</v>
      </c>
      <c r="H24" s="2">
        <v>0</v>
      </c>
      <c r="I24" s="2">
        <v>0</v>
      </c>
      <c r="J24" s="2">
        <v>0</v>
      </c>
      <c r="K24" t="s">
        <v>589</v>
      </c>
      <c r="N24" t="s">
        <v>489</v>
      </c>
      <c r="O24" s="6" t="s">
        <v>507</v>
      </c>
    </row>
    <row r="25" spans="1:15" ht="12.75">
      <c r="A25" t="s">
        <v>753</v>
      </c>
      <c r="B25" t="s">
        <v>290</v>
      </c>
      <c r="C25" t="s">
        <v>488</v>
      </c>
      <c r="D25" t="s">
        <v>467</v>
      </c>
      <c r="E25" t="s">
        <v>755</v>
      </c>
      <c r="F25" s="2">
        <v>128500</v>
      </c>
      <c r="G25" s="2">
        <f t="shared" si="0"/>
        <v>122620</v>
      </c>
      <c r="H25" s="2">
        <v>-5880</v>
      </c>
      <c r="I25" s="2">
        <v>-5880</v>
      </c>
      <c r="J25" s="2">
        <v>0</v>
      </c>
      <c r="K25" t="s">
        <v>589</v>
      </c>
      <c r="N25" t="s">
        <v>489</v>
      </c>
      <c r="O25" s="6" t="s">
        <v>490</v>
      </c>
    </row>
    <row r="26" spans="1:15" ht="12.75">
      <c r="A26" t="s">
        <v>753</v>
      </c>
      <c r="B26" t="s">
        <v>290</v>
      </c>
      <c r="C26" t="s">
        <v>488</v>
      </c>
      <c r="D26" t="s">
        <v>483</v>
      </c>
      <c r="E26" t="s">
        <v>755</v>
      </c>
      <c r="F26" s="2">
        <v>20000</v>
      </c>
      <c r="G26" s="2">
        <f t="shared" si="0"/>
        <v>18000</v>
      </c>
      <c r="H26" s="2">
        <v>-2000</v>
      </c>
      <c r="I26" s="2">
        <v>-2000</v>
      </c>
      <c r="J26" s="2">
        <v>0</v>
      </c>
      <c r="K26" t="s">
        <v>589</v>
      </c>
      <c r="N26" t="s">
        <v>489</v>
      </c>
      <c r="O26" s="6" t="s">
        <v>491</v>
      </c>
    </row>
    <row r="27" spans="1:14" ht="12.75">
      <c r="A27" t="s">
        <v>753</v>
      </c>
      <c r="B27" t="s">
        <v>290</v>
      </c>
      <c r="C27" t="s">
        <v>488</v>
      </c>
      <c r="D27" t="s">
        <v>464</v>
      </c>
      <c r="E27" t="s">
        <v>755</v>
      </c>
      <c r="F27" s="2">
        <v>592858</v>
      </c>
      <c r="G27" s="2">
        <f t="shared" si="0"/>
        <v>592858</v>
      </c>
      <c r="H27" s="2">
        <v>0</v>
      </c>
      <c r="I27" s="2">
        <v>0</v>
      </c>
      <c r="J27" s="2">
        <v>0</v>
      </c>
      <c r="N27" t="s">
        <v>493</v>
      </c>
    </row>
    <row r="28" spans="1:15" ht="12.75">
      <c r="A28" t="s">
        <v>753</v>
      </c>
      <c r="B28" t="s">
        <v>290</v>
      </c>
      <c r="C28" t="s">
        <v>488</v>
      </c>
      <c r="D28" t="s">
        <v>470</v>
      </c>
      <c r="E28" t="s">
        <v>755</v>
      </c>
      <c r="F28" s="2">
        <v>153675</v>
      </c>
      <c r="G28" s="2">
        <f t="shared" si="0"/>
        <v>152675</v>
      </c>
      <c r="H28" s="2">
        <v>-1000</v>
      </c>
      <c r="I28" s="2">
        <v>-1000</v>
      </c>
      <c r="J28" s="2">
        <v>0</v>
      </c>
      <c r="K28" t="s">
        <v>589</v>
      </c>
      <c r="N28" t="s">
        <v>492</v>
      </c>
      <c r="O28" s="6" t="s">
        <v>991</v>
      </c>
    </row>
    <row r="29" spans="1:15" ht="12.75">
      <c r="A29" t="s">
        <v>753</v>
      </c>
      <c r="B29" t="s">
        <v>293</v>
      </c>
      <c r="C29" t="s">
        <v>494</v>
      </c>
      <c r="D29" s="5" t="s">
        <v>597</v>
      </c>
      <c r="E29" t="s">
        <v>755</v>
      </c>
      <c r="F29" s="2">
        <v>22397</v>
      </c>
      <c r="G29" s="2">
        <f t="shared" si="0"/>
        <v>22397</v>
      </c>
      <c r="H29" s="2">
        <v>0</v>
      </c>
      <c r="I29" s="2">
        <v>0</v>
      </c>
      <c r="J29" s="2">
        <v>0</v>
      </c>
      <c r="K29" t="s">
        <v>589</v>
      </c>
      <c r="N29" t="s">
        <v>495</v>
      </c>
      <c r="O29" s="6" t="s">
        <v>982</v>
      </c>
    </row>
    <row r="30" spans="1:15" ht="38.25">
      <c r="A30" t="s">
        <v>753</v>
      </c>
      <c r="B30" t="s">
        <v>293</v>
      </c>
      <c r="C30" t="s">
        <v>494</v>
      </c>
      <c r="D30" t="s">
        <v>779</v>
      </c>
      <c r="E30" t="s">
        <v>755</v>
      </c>
      <c r="F30" s="2">
        <v>78715</v>
      </c>
      <c r="G30" s="2">
        <f t="shared" si="0"/>
        <v>71630.65</v>
      </c>
      <c r="H30" s="2">
        <v>-7084.35</v>
      </c>
      <c r="I30" s="2">
        <v>-4604.8275</v>
      </c>
      <c r="J30" s="2">
        <v>-2479.5225</v>
      </c>
      <c r="K30" t="s">
        <v>589</v>
      </c>
      <c r="N30" t="s">
        <v>496</v>
      </c>
      <c r="O30" s="6" t="s">
        <v>79</v>
      </c>
    </row>
    <row r="31" spans="1:14" ht="12.75">
      <c r="A31" t="s">
        <v>753</v>
      </c>
      <c r="B31" t="s">
        <v>293</v>
      </c>
      <c r="C31" t="s">
        <v>494</v>
      </c>
      <c r="D31" t="s">
        <v>464</v>
      </c>
      <c r="E31" t="s">
        <v>755</v>
      </c>
      <c r="F31" s="2">
        <v>364631</v>
      </c>
      <c r="G31" s="2">
        <f t="shared" si="0"/>
        <v>364631</v>
      </c>
      <c r="H31" s="2">
        <v>0</v>
      </c>
      <c r="I31" s="2">
        <v>0</v>
      </c>
      <c r="J31" s="2">
        <v>0</v>
      </c>
      <c r="N31" t="s">
        <v>497</v>
      </c>
    </row>
    <row r="32" spans="1:15" ht="12.75">
      <c r="A32" t="s">
        <v>753</v>
      </c>
      <c r="B32" t="s">
        <v>163</v>
      </c>
      <c r="C32" t="s">
        <v>163</v>
      </c>
      <c r="D32" t="s">
        <v>470</v>
      </c>
      <c r="E32" t="s">
        <v>755</v>
      </c>
      <c r="F32" s="2">
        <v>240967</v>
      </c>
      <c r="G32" s="2">
        <f t="shared" si="0"/>
        <v>239967</v>
      </c>
      <c r="H32" s="2">
        <v>-1000</v>
      </c>
      <c r="I32" s="2">
        <v>-1000</v>
      </c>
      <c r="J32" s="2">
        <v>0</v>
      </c>
      <c r="K32" t="s">
        <v>589</v>
      </c>
      <c r="N32" t="s">
        <v>164</v>
      </c>
      <c r="O32" s="6" t="s">
        <v>991</v>
      </c>
    </row>
    <row r="33" spans="1:15" ht="76.5">
      <c r="A33" t="s">
        <v>753</v>
      </c>
      <c r="B33" t="s">
        <v>310</v>
      </c>
      <c r="C33" t="s">
        <v>165</v>
      </c>
      <c r="D33" t="s">
        <v>166</v>
      </c>
      <c r="E33" t="s">
        <v>755</v>
      </c>
      <c r="F33" s="2">
        <v>19200000</v>
      </c>
      <c r="G33" s="2">
        <f t="shared" si="0"/>
        <v>18000000</v>
      </c>
      <c r="H33" s="2">
        <v>-1200000</v>
      </c>
      <c r="I33" s="2">
        <v>-300000</v>
      </c>
      <c r="J33" s="2">
        <v>-900000</v>
      </c>
      <c r="K33" t="s">
        <v>167</v>
      </c>
      <c r="N33" t="s">
        <v>168</v>
      </c>
      <c r="O33" s="6" t="s">
        <v>898</v>
      </c>
    </row>
    <row r="34" spans="1:74" s="3" customFormat="1" ht="38.25">
      <c r="A34" s="3" t="s">
        <v>753</v>
      </c>
      <c r="B34" s="3" t="s">
        <v>310</v>
      </c>
      <c r="C34" s="3" t="s">
        <v>899</v>
      </c>
      <c r="D34" s="3" t="s">
        <v>900</v>
      </c>
      <c r="E34" s="3" t="s">
        <v>755</v>
      </c>
      <c r="F34" s="4">
        <v>0</v>
      </c>
      <c r="G34" s="2">
        <f aca="true" t="shared" si="1" ref="G34:G65">SUM(F34,H34)</f>
        <v>0</v>
      </c>
      <c r="H34" s="4">
        <v>0</v>
      </c>
      <c r="I34" s="4">
        <v>0</v>
      </c>
      <c r="J34" s="4">
        <v>0</v>
      </c>
      <c r="K34" s="3" t="s">
        <v>589</v>
      </c>
      <c r="N34" s="3" t="s">
        <v>901</v>
      </c>
      <c r="O34" s="12" t="s">
        <v>902</v>
      </c>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row>
    <row r="35" spans="1:15" ht="25.5">
      <c r="A35" t="s">
        <v>753</v>
      </c>
      <c r="B35" t="s">
        <v>310</v>
      </c>
      <c r="C35" t="s">
        <v>899</v>
      </c>
      <c r="D35" t="s">
        <v>903</v>
      </c>
      <c r="E35" t="s">
        <v>755</v>
      </c>
      <c r="F35" s="2">
        <v>3093354</v>
      </c>
      <c r="G35" s="2">
        <f t="shared" si="1"/>
        <v>3093354</v>
      </c>
      <c r="H35" s="2">
        <v>0</v>
      </c>
      <c r="I35" s="2">
        <v>0</v>
      </c>
      <c r="J35" s="2">
        <v>0</v>
      </c>
      <c r="K35" t="s">
        <v>167</v>
      </c>
      <c r="N35" t="s">
        <v>901</v>
      </c>
      <c r="O35" s="6" t="s">
        <v>904</v>
      </c>
    </row>
    <row r="36" spans="1:74" s="3" customFormat="1" ht="38.25">
      <c r="A36" s="3" t="s">
        <v>753</v>
      </c>
      <c r="B36" s="3" t="s">
        <v>310</v>
      </c>
      <c r="C36" s="3" t="s">
        <v>899</v>
      </c>
      <c r="D36" s="3" t="s">
        <v>938</v>
      </c>
      <c r="E36" s="3" t="s">
        <v>755</v>
      </c>
      <c r="F36" s="4">
        <v>0</v>
      </c>
      <c r="G36" s="2">
        <f t="shared" si="1"/>
        <v>0</v>
      </c>
      <c r="H36" s="4">
        <v>0</v>
      </c>
      <c r="I36" s="4">
        <v>0</v>
      </c>
      <c r="J36" s="4">
        <v>0</v>
      </c>
      <c r="K36" s="3" t="s">
        <v>589</v>
      </c>
      <c r="N36" s="3" t="s">
        <v>901</v>
      </c>
      <c r="O36" s="12" t="s">
        <v>939</v>
      </c>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row>
    <row r="37" spans="1:15" ht="38.25">
      <c r="A37" t="s">
        <v>753</v>
      </c>
      <c r="B37" t="s">
        <v>310</v>
      </c>
      <c r="C37" t="s">
        <v>899</v>
      </c>
      <c r="D37" t="s">
        <v>905</v>
      </c>
      <c r="E37" t="s">
        <v>755</v>
      </c>
      <c r="F37" s="2">
        <v>45703947</v>
      </c>
      <c r="G37" s="2">
        <f t="shared" si="1"/>
        <v>45060264</v>
      </c>
      <c r="H37" s="2">
        <v>-643683</v>
      </c>
      <c r="I37" s="2">
        <v>-321841.5</v>
      </c>
      <c r="J37" s="2">
        <v>-321841.5</v>
      </c>
      <c r="K37" t="s">
        <v>167</v>
      </c>
      <c r="N37" t="s">
        <v>936</v>
      </c>
      <c r="O37" s="6" t="s">
        <v>937</v>
      </c>
    </row>
    <row r="38" spans="1:15" ht="12.75">
      <c r="A38" t="s">
        <v>753</v>
      </c>
      <c r="B38" t="s">
        <v>940</v>
      </c>
      <c r="C38" t="s">
        <v>940</v>
      </c>
      <c r="D38" s="5" t="s">
        <v>598</v>
      </c>
      <c r="E38" t="s">
        <v>755</v>
      </c>
      <c r="F38" s="2">
        <v>61952</v>
      </c>
      <c r="G38" s="2">
        <f t="shared" si="1"/>
        <v>61952</v>
      </c>
      <c r="H38" s="2">
        <v>0</v>
      </c>
      <c r="I38" s="2">
        <v>0</v>
      </c>
      <c r="J38" s="2">
        <v>0</v>
      </c>
      <c r="K38" t="s">
        <v>589</v>
      </c>
      <c r="N38" t="s">
        <v>945</v>
      </c>
      <c r="O38" s="6" t="s">
        <v>982</v>
      </c>
    </row>
    <row r="39" spans="1:15" ht="25.5">
      <c r="A39" t="s">
        <v>753</v>
      </c>
      <c r="B39" t="s">
        <v>944</v>
      </c>
      <c r="C39" t="s">
        <v>944</v>
      </c>
      <c r="D39" s="5" t="s">
        <v>599</v>
      </c>
      <c r="E39" t="s">
        <v>755</v>
      </c>
      <c r="F39" s="2">
        <v>8511</v>
      </c>
      <c r="G39" s="2">
        <f t="shared" si="1"/>
        <v>0</v>
      </c>
      <c r="H39" s="2">
        <v>-8511</v>
      </c>
      <c r="I39" s="2">
        <v>-8511</v>
      </c>
      <c r="J39" s="2">
        <v>0</v>
      </c>
      <c r="K39" t="s">
        <v>589</v>
      </c>
      <c r="N39" t="s">
        <v>945</v>
      </c>
      <c r="O39" s="6" t="s">
        <v>946</v>
      </c>
    </row>
    <row r="40" spans="1:15" ht="38.25">
      <c r="A40" t="s">
        <v>753</v>
      </c>
      <c r="B40" t="s">
        <v>940</v>
      </c>
      <c r="C40" t="s">
        <v>940</v>
      </c>
      <c r="D40" t="s">
        <v>779</v>
      </c>
      <c r="E40" t="s">
        <v>755</v>
      </c>
      <c r="F40" s="2">
        <v>489423</v>
      </c>
      <c r="G40" s="2">
        <f t="shared" si="1"/>
        <v>423448.7796</v>
      </c>
      <c r="H40" s="2">
        <v>-65974.2204</v>
      </c>
      <c r="I40" s="2">
        <v>-42883.24326</v>
      </c>
      <c r="J40" s="2">
        <v>-23090.977140000003</v>
      </c>
      <c r="K40" t="s">
        <v>589</v>
      </c>
      <c r="N40" t="s">
        <v>945</v>
      </c>
      <c r="O40" s="6" t="s">
        <v>79</v>
      </c>
    </row>
    <row r="41" spans="1:15" ht="38.25">
      <c r="A41" t="s">
        <v>753</v>
      </c>
      <c r="B41" t="s">
        <v>940</v>
      </c>
      <c r="C41" t="s">
        <v>940</v>
      </c>
      <c r="D41" t="s">
        <v>941</v>
      </c>
      <c r="E41" t="s">
        <v>755</v>
      </c>
      <c r="F41" s="2">
        <v>72000</v>
      </c>
      <c r="G41" s="2">
        <f t="shared" si="1"/>
        <v>15870</v>
      </c>
      <c r="H41" s="2">
        <v>-56130</v>
      </c>
      <c r="I41" s="2">
        <v>-56130</v>
      </c>
      <c r="J41" s="2">
        <v>0</v>
      </c>
      <c r="K41" t="s">
        <v>589</v>
      </c>
      <c r="N41" t="s">
        <v>942</v>
      </c>
      <c r="O41" s="6" t="s">
        <v>943</v>
      </c>
    </row>
    <row r="42" spans="1:14" ht="12.75">
      <c r="A42" t="s">
        <v>753</v>
      </c>
      <c r="B42" t="s">
        <v>940</v>
      </c>
      <c r="C42" t="s">
        <v>940</v>
      </c>
      <c r="D42" t="s">
        <v>464</v>
      </c>
      <c r="E42" t="s">
        <v>755</v>
      </c>
      <c r="F42" s="2">
        <v>3126348</v>
      </c>
      <c r="G42" s="2">
        <f t="shared" si="1"/>
        <v>3126348</v>
      </c>
      <c r="H42" s="2">
        <v>0</v>
      </c>
      <c r="I42" s="2">
        <v>0</v>
      </c>
      <c r="J42" s="2">
        <v>0</v>
      </c>
      <c r="N42" t="s">
        <v>947</v>
      </c>
    </row>
    <row r="43" spans="1:15" ht="63.75">
      <c r="A43" t="s">
        <v>753</v>
      </c>
      <c r="B43" t="s">
        <v>948</v>
      </c>
      <c r="C43" t="s">
        <v>948</v>
      </c>
      <c r="D43" t="s">
        <v>754</v>
      </c>
      <c r="E43" t="s">
        <v>755</v>
      </c>
      <c r="F43" s="2">
        <v>149005</v>
      </c>
      <c r="G43" s="2">
        <f t="shared" si="1"/>
        <v>119204</v>
      </c>
      <c r="H43" s="2">
        <v>-29801</v>
      </c>
      <c r="I43" s="2">
        <v>-29801</v>
      </c>
      <c r="J43" s="2">
        <v>0</v>
      </c>
      <c r="K43" t="s">
        <v>589</v>
      </c>
      <c r="N43" t="s">
        <v>949</v>
      </c>
      <c r="O43" s="11" t="s">
        <v>506</v>
      </c>
    </row>
    <row r="44" spans="1:14" ht="12.75">
      <c r="A44" t="s">
        <v>753</v>
      </c>
      <c r="B44" t="s">
        <v>948</v>
      </c>
      <c r="C44" t="s">
        <v>948</v>
      </c>
      <c r="D44" t="s">
        <v>464</v>
      </c>
      <c r="E44" t="s">
        <v>755</v>
      </c>
      <c r="F44" s="2">
        <v>17187</v>
      </c>
      <c r="G44" s="2">
        <f t="shared" si="1"/>
        <v>17187</v>
      </c>
      <c r="H44" s="2">
        <v>0</v>
      </c>
      <c r="I44" s="2">
        <v>0</v>
      </c>
      <c r="J44" s="2">
        <v>0</v>
      </c>
      <c r="N44" t="s">
        <v>950</v>
      </c>
    </row>
    <row r="45" spans="1:15" ht="25.5">
      <c r="A45" t="s">
        <v>753</v>
      </c>
      <c r="B45" t="s">
        <v>315</v>
      </c>
      <c r="C45" t="s">
        <v>951</v>
      </c>
      <c r="D45" t="s">
        <v>467</v>
      </c>
      <c r="E45" t="s">
        <v>755</v>
      </c>
      <c r="F45" s="2">
        <v>92739</v>
      </c>
      <c r="G45" s="2">
        <f t="shared" si="1"/>
        <v>62757</v>
      </c>
      <c r="H45" s="2">
        <v>-29982</v>
      </c>
      <c r="I45" s="2">
        <v>-29982</v>
      </c>
      <c r="J45" s="2">
        <v>0</v>
      </c>
      <c r="K45" t="s">
        <v>589</v>
      </c>
      <c r="N45" t="s">
        <v>952</v>
      </c>
      <c r="O45" s="6" t="s">
        <v>953</v>
      </c>
    </row>
    <row r="46" spans="1:15" ht="38.25">
      <c r="A46" t="s">
        <v>753</v>
      </c>
      <c r="B46" t="s">
        <v>316</v>
      </c>
      <c r="C46" t="s">
        <v>954</v>
      </c>
      <c r="D46" t="s">
        <v>779</v>
      </c>
      <c r="E46" t="s">
        <v>755</v>
      </c>
      <c r="F46" s="2">
        <v>35000</v>
      </c>
      <c r="G46" s="2">
        <f t="shared" si="1"/>
        <v>33250</v>
      </c>
      <c r="H46" s="2">
        <v>-1750</v>
      </c>
      <c r="I46" s="2">
        <v>-1137.5</v>
      </c>
      <c r="J46" s="2">
        <v>-612.5</v>
      </c>
      <c r="K46" t="s">
        <v>589</v>
      </c>
      <c r="N46" t="s">
        <v>955</v>
      </c>
      <c r="O46" s="6" t="s">
        <v>79</v>
      </c>
    </row>
    <row r="47" spans="1:15" ht="63.75">
      <c r="A47" t="s">
        <v>753</v>
      </c>
      <c r="B47" t="s">
        <v>316</v>
      </c>
      <c r="C47" t="s">
        <v>954</v>
      </c>
      <c r="D47" t="s">
        <v>754</v>
      </c>
      <c r="E47" t="s">
        <v>755</v>
      </c>
      <c r="F47" s="2">
        <v>80388</v>
      </c>
      <c r="G47" s="2">
        <f t="shared" si="1"/>
        <v>67310</v>
      </c>
      <c r="H47" s="2">
        <v>-13078</v>
      </c>
      <c r="I47" s="2">
        <v>-13078</v>
      </c>
      <c r="J47" s="2">
        <v>0</v>
      </c>
      <c r="K47" t="s">
        <v>589</v>
      </c>
      <c r="N47" t="s">
        <v>955</v>
      </c>
      <c r="O47" s="11" t="s">
        <v>506</v>
      </c>
    </row>
    <row r="48" spans="1:14" ht="12.75">
      <c r="A48" t="s">
        <v>753</v>
      </c>
      <c r="B48" t="s">
        <v>316</v>
      </c>
      <c r="C48" t="s">
        <v>954</v>
      </c>
      <c r="D48" t="s">
        <v>464</v>
      </c>
      <c r="E48" t="s">
        <v>755</v>
      </c>
      <c r="F48" s="2">
        <v>53862</v>
      </c>
      <c r="G48" s="2">
        <f t="shared" si="1"/>
        <v>53862</v>
      </c>
      <c r="H48" s="2">
        <v>0</v>
      </c>
      <c r="I48" s="2">
        <v>0</v>
      </c>
      <c r="J48" s="2">
        <v>0</v>
      </c>
      <c r="N48" t="s">
        <v>956</v>
      </c>
    </row>
    <row r="49" spans="1:15" ht="38.25">
      <c r="A49" t="s">
        <v>753</v>
      </c>
      <c r="B49" t="s">
        <v>957</v>
      </c>
      <c r="C49" t="s">
        <v>957</v>
      </c>
      <c r="D49" t="s">
        <v>779</v>
      </c>
      <c r="E49" t="s">
        <v>755</v>
      </c>
      <c r="F49" s="2">
        <v>76000</v>
      </c>
      <c r="G49" s="2">
        <f t="shared" si="1"/>
        <v>76000</v>
      </c>
      <c r="H49" s="2">
        <v>0</v>
      </c>
      <c r="I49" s="2">
        <v>0</v>
      </c>
      <c r="J49" s="2">
        <v>0</v>
      </c>
      <c r="K49" t="s">
        <v>589</v>
      </c>
      <c r="N49" t="s">
        <v>961</v>
      </c>
      <c r="O49" s="6" t="s">
        <v>507</v>
      </c>
    </row>
    <row r="50" spans="1:15" ht="12.75">
      <c r="A50" t="s">
        <v>753</v>
      </c>
      <c r="B50" t="s">
        <v>957</v>
      </c>
      <c r="C50" t="s">
        <v>957</v>
      </c>
      <c r="D50" t="s">
        <v>958</v>
      </c>
      <c r="E50" t="s">
        <v>755</v>
      </c>
      <c r="F50" s="2">
        <v>220550</v>
      </c>
      <c r="G50" s="2">
        <f t="shared" si="1"/>
        <v>189501</v>
      </c>
      <c r="H50" s="2">
        <v>-31049</v>
      </c>
      <c r="I50" s="2">
        <v>-31049</v>
      </c>
      <c r="J50" s="2">
        <v>0</v>
      </c>
      <c r="K50" t="s">
        <v>589</v>
      </c>
      <c r="N50" t="s">
        <v>959</v>
      </c>
      <c r="O50" s="6" t="s">
        <v>960</v>
      </c>
    </row>
    <row r="51" spans="1:14" ht="12.75">
      <c r="A51" t="s">
        <v>753</v>
      </c>
      <c r="B51" t="s">
        <v>957</v>
      </c>
      <c r="C51" t="s">
        <v>957</v>
      </c>
      <c r="D51" t="s">
        <v>464</v>
      </c>
      <c r="E51" t="s">
        <v>755</v>
      </c>
      <c r="F51" s="2">
        <v>399417</v>
      </c>
      <c r="G51" s="2">
        <f t="shared" si="1"/>
        <v>399417</v>
      </c>
      <c r="H51" s="2">
        <v>0</v>
      </c>
      <c r="I51" s="2">
        <v>0</v>
      </c>
      <c r="J51" s="2">
        <v>0</v>
      </c>
      <c r="N51" t="s">
        <v>1490</v>
      </c>
    </row>
    <row r="52" spans="1:15" ht="12.75">
      <c r="A52" t="s">
        <v>753</v>
      </c>
      <c r="B52" t="s">
        <v>957</v>
      </c>
      <c r="C52" t="s">
        <v>957</v>
      </c>
      <c r="D52" t="s">
        <v>470</v>
      </c>
      <c r="E52" t="s">
        <v>755</v>
      </c>
      <c r="F52" s="2">
        <v>74379</v>
      </c>
      <c r="G52" s="2">
        <f t="shared" si="1"/>
        <v>74379</v>
      </c>
      <c r="H52" s="2">
        <v>0</v>
      </c>
      <c r="I52" s="2">
        <v>0</v>
      </c>
      <c r="J52" s="2">
        <v>0</v>
      </c>
      <c r="K52" t="s">
        <v>589</v>
      </c>
      <c r="N52" t="s">
        <v>959</v>
      </c>
      <c r="O52" s="6" t="s">
        <v>991</v>
      </c>
    </row>
    <row r="53" spans="1:15" ht="63.75">
      <c r="A53" t="s">
        <v>753</v>
      </c>
      <c r="B53" t="s">
        <v>1755</v>
      </c>
      <c r="C53" t="s">
        <v>1755</v>
      </c>
      <c r="D53" t="s">
        <v>754</v>
      </c>
      <c r="E53" t="s">
        <v>755</v>
      </c>
      <c r="G53" s="2">
        <f t="shared" si="1"/>
        <v>-4663</v>
      </c>
      <c r="H53" s="2">
        <v>-4663</v>
      </c>
      <c r="I53" s="2">
        <v>-4663</v>
      </c>
      <c r="J53" s="2">
        <v>0</v>
      </c>
      <c r="O53" s="11" t="s">
        <v>506</v>
      </c>
    </row>
    <row r="54" spans="1:15" ht="12.75">
      <c r="A54" t="s">
        <v>753</v>
      </c>
      <c r="B54" t="s">
        <v>1755</v>
      </c>
      <c r="C54" t="s">
        <v>1755</v>
      </c>
      <c r="D54" t="s">
        <v>757</v>
      </c>
      <c r="E54" t="s">
        <v>755</v>
      </c>
      <c r="F54" s="2">
        <v>155237</v>
      </c>
      <c r="G54" s="2">
        <f t="shared" si="1"/>
        <v>135237</v>
      </c>
      <c r="H54" s="2">
        <v>-20000</v>
      </c>
      <c r="I54" s="2">
        <v>-20000</v>
      </c>
      <c r="J54" s="2">
        <v>0</v>
      </c>
      <c r="K54" t="s">
        <v>589</v>
      </c>
      <c r="N54" t="s">
        <v>1491</v>
      </c>
      <c r="O54" s="12" t="s">
        <v>508</v>
      </c>
    </row>
    <row r="55" spans="1:15" ht="12.75">
      <c r="A55" t="s">
        <v>753</v>
      </c>
      <c r="B55" t="s">
        <v>1764</v>
      </c>
      <c r="C55" t="s">
        <v>1764</v>
      </c>
      <c r="D55" t="s">
        <v>757</v>
      </c>
      <c r="E55" t="s">
        <v>755</v>
      </c>
      <c r="F55" s="2">
        <v>391807</v>
      </c>
      <c r="G55" s="2">
        <f t="shared" si="1"/>
        <v>371807</v>
      </c>
      <c r="H55" s="2">
        <v>-20000</v>
      </c>
      <c r="I55" s="2">
        <v>-20000</v>
      </c>
      <c r="J55" s="2">
        <v>0</v>
      </c>
      <c r="K55" t="s">
        <v>589</v>
      </c>
      <c r="N55" t="s">
        <v>1492</v>
      </c>
      <c r="O55" s="6" t="s">
        <v>508</v>
      </c>
    </row>
    <row r="56" spans="1:14" ht="12.75">
      <c r="A56" t="s">
        <v>753</v>
      </c>
      <c r="B56" t="s">
        <v>1764</v>
      </c>
      <c r="C56" t="s">
        <v>1764</v>
      </c>
      <c r="D56" t="s">
        <v>464</v>
      </c>
      <c r="E56" t="s">
        <v>755</v>
      </c>
      <c r="F56" s="2">
        <v>82760</v>
      </c>
      <c r="G56" s="2">
        <f t="shared" si="1"/>
        <v>82760</v>
      </c>
      <c r="H56" s="2">
        <v>0</v>
      </c>
      <c r="I56" s="2">
        <v>0</v>
      </c>
      <c r="J56" s="2">
        <v>0</v>
      </c>
      <c r="N56" t="s">
        <v>1493</v>
      </c>
    </row>
    <row r="57" spans="1:14" ht="12.75">
      <c r="A57" t="s">
        <v>753</v>
      </c>
      <c r="B57" t="s">
        <v>1494</v>
      </c>
      <c r="C57" t="s">
        <v>1494</v>
      </c>
      <c r="D57" t="s">
        <v>464</v>
      </c>
      <c r="E57" t="s">
        <v>755</v>
      </c>
      <c r="F57" s="2">
        <v>20684</v>
      </c>
      <c r="G57" s="2">
        <f t="shared" si="1"/>
        <v>20684</v>
      </c>
      <c r="H57" s="2">
        <v>0</v>
      </c>
      <c r="I57" s="2">
        <v>0</v>
      </c>
      <c r="J57" s="2">
        <v>0</v>
      </c>
      <c r="N57" t="s">
        <v>1496</v>
      </c>
    </row>
    <row r="58" spans="1:15" ht="12.75">
      <c r="A58" t="s">
        <v>753</v>
      </c>
      <c r="B58" t="s">
        <v>1494</v>
      </c>
      <c r="C58" t="s">
        <v>1494</v>
      </c>
      <c r="D58" t="s">
        <v>470</v>
      </c>
      <c r="E58" t="s">
        <v>755</v>
      </c>
      <c r="F58" s="2">
        <v>24467</v>
      </c>
      <c r="G58" s="2">
        <f t="shared" si="1"/>
        <v>23244</v>
      </c>
      <c r="H58" s="2">
        <v>-1223</v>
      </c>
      <c r="I58" s="2">
        <v>-1223</v>
      </c>
      <c r="J58" s="2">
        <v>0</v>
      </c>
      <c r="K58" t="s">
        <v>589</v>
      </c>
      <c r="N58" t="s">
        <v>1495</v>
      </c>
      <c r="O58" s="6" t="s">
        <v>991</v>
      </c>
    </row>
    <row r="59" spans="1:15" ht="12.75">
      <c r="A59" t="s">
        <v>753</v>
      </c>
      <c r="B59" t="s">
        <v>1497</v>
      </c>
      <c r="C59" t="s">
        <v>1497</v>
      </c>
      <c r="D59" t="s">
        <v>1498</v>
      </c>
      <c r="E59" t="s">
        <v>755</v>
      </c>
      <c r="F59" s="2">
        <v>191380</v>
      </c>
      <c r="G59" s="2">
        <f t="shared" si="1"/>
        <v>191380</v>
      </c>
      <c r="H59" s="2">
        <v>0</v>
      </c>
      <c r="I59" s="2">
        <v>0</v>
      </c>
      <c r="J59" s="2">
        <v>0</v>
      </c>
      <c r="K59" t="s">
        <v>589</v>
      </c>
      <c r="N59" t="s">
        <v>1499</v>
      </c>
      <c r="O59" s="6" t="s">
        <v>982</v>
      </c>
    </row>
    <row r="60" spans="1:15" ht="63.75">
      <c r="A60" t="s">
        <v>753</v>
      </c>
      <c r="B60" t="s">
        <v>502</v>
      </c>
      <c r="C60" t="s">
        <v>1500</v>
      </c>
      <c r="D60" t="s">
        <v>754</v>
      </c>
      <c r="E60" t="s">
        <v>755</v>
      </c>
      <c r="F60" s="2">
        <v>22040</v>
      </c>
      <c r="G60" s="2">
        <f t="shared" si="1"/>
        <v>17632</v>
      </c>
      <c r="H60" s="2">
        <v>-4408</v>
      </c>
      <c r="I60" s="2">
        <v>-4408</v>
      </c>
      <c r="J60" s="2">
        <v>0</v>
      </c>
      <c r="K60" t="s">
        <v>589</v>
      </c>
      <c r="N60" t="s">
        <v>1501</v>
      </c>
      <c r="O60" s="11" t="s">
        <v>506</v>
      </c>
    </row>
    <row r="61" spans="1:14" ht="12.75">
      <c r="A61" t="s">
        <v>753</v>
      </c>
      <c r="B61" t="s">
        <v>502</v>
      </c>
      <c r="C61" t="s">
        <v>502</v>
      </c>
      <c r="D61" t="s">
        <v>464</v>
      </c>
      <c r="E61" t="s">
        <v>755</v>
      </c>
      <c r="F61" s="2">
        <v>22040</v>
      </c>
      <c r="G61" s="2">
        <f t="shared" si="1"/>
        <v>22040</v>
      </c>
      <c r="H61" s="2">
        <v>0</v>
      </c>
      <c r="I61" s="2">
        <v>0</v>
      </c>
      <c r="J61" s="2">
        <v>0</v>
      </c>
      <c r="N61" t="s">
        <v>503</v>
      </c>
    </row>
    <row r="62" spans="1:15" ht="12.75">
      <c r="A62" t="s">
        <v>753</v>
      </c>
      <c r="B62" t="s">
        <v>502</v>
      </c>
      <c r="C62" t="s">
        <v>502</v>
      </c>
      <c r="D62" t="s">
        <v>470</v>
      </c>
      <c r="E62" t="s">
        <v>755</v>
      </c>
      <c r="F62" s="2">
        <v>169137</v>
      </c>
      <c r="G62" s="2">
        <f t="shared" si="1"/>
        <v>153187</v>
      </c>
      <c r="H62" s="2">
        <v>-15950</v>
      </c>
      <c r="I62" s="2">
        <v>-15950</v>
      </c>
      <c r="J62" s="2">
        <v>0</v>
      </c>
      <c r="K62" t="s">
        <v>589</v>
      </c>
      <c r="N62" t="s">
        <v>1501</v>
      </c>
      <c r="O62" s="6" t="s">
        <v>991</v>
      </c>
    </row>
    <row r="63" spans="1:15" ht="51">
      <c r="A63" t="s">
        <v>753</v>
      </c>
      <c r="B63" t="s">
        <v>504</v>
      </c>
      <c r="C63" t="s">
        <v>504</v>
      </c>
      <c r="D63" t="s">
        <v>396</v>
      </c>
      <c r="E63" t="s">
        <v>755</v>
      </c>
      <c r="F63" s="2">
        <v>1176231</v>
      </c>
      <c r="G63" s="2">
        <f t="shared" si="1"/>
        <v>966231</v>
      </c>
      <c r="H63" s="2">
        <v>-210000</v>
      </c>
      <c r="I63" s="2">
        <v>-210000</v>
      </c>
      <c r="J63" s="2">
        <v>0</v>
      </c>
      <c r="K63" t="s">
        <v>589</v>
      </c>
      <c r="N63" t="s">
        <v>1107</v>
      </c>
      <c r="O63" s="6" t="s">
        <v>989</v>
      </c>
    </row>
    <row r="64" spans="1:15" ht="38.25">
      <c r="A64" t="s">
        <v>753</v>
      </c>
      <c r="B64" t="s">
        <v>1511</v>
      </c>
      <c r="C64" t="s">
        <v>1511</v>
      </c>
      <c r="D64" t="s">
        <v>779</v>
      </c>
      <c r="E64" t="s">
        <v>755</v>
      </c>
      <c r="F64" s="2">
        <v>173283</v>
      </c>
      <c r="G64" s="2">
        <f t="shared" si="1"/>
        <v>149924.4516</v>
      </c>
      <c r="H64" s="2">
        <v>-23358.5484</v>
      </c>
      <c r="I64" s="2">
        <v>-15183.05646</v>
      </c>
      <c r="J64" s="2">
        <v>-8175.49194</v>
      </c>
      <c r="K64" t="s">
        <v>589</v>
      </c>
      <c r="N64" t="s">
        <v>1512</v>
      </c>
      <c r="O64" s="6" t="s">
        <v>79</v>
      </c>
    </row>
    <row r="65" spans="1:14" ht="12.75">
      <c r="A65" t="s">
        <v>753</v>
      </c>
      <c r="B65" t="s">
        <v>1511</v>
      </c>
      <c r="C65" t="s">
        <v>1511</v>
      </c>
      <c r="D65" t="s">
        <v>464</v>
      </c>
      <c r="E65" t="s">
        <v>755</v>
      </c>
      <c r="F65" s="2">
        <v>10000</v>
      </c>
      <c r="G65" s="2">
        <f t="shared" si="1"/>
        <v>10000</v>
      </c>
      <c r="H65" s="2">
        <v>0</v>
      </c>
      <c r="I65" s="2">
        <v>0</v>
      </c>
      <c r="J65" s="2">
        <v>0</v>
      </c>
      <c r="N65" t="s">
        <v>1513</v>
      </c>
    </row>
    <row r="66" spans="1:15" ht="38.25">
      <c r="A66" t="s">
        <v>753</v>
      </c>
      <c r="B66" t="s">
        <v>1514</v>
      </c>
      <c r="C66" t="s">
        <v>1514</v>
      </c>
      <c r="D66" t="s">
        <v>467</v>
      </c>
      <c r="E66" t="s">
        <v>755</v>
      </c>
      <c r="F66" s="2">
        <v>35500</v>
      </c>
      <c r="G66" s="2">
        <f aca="true" t="shared" si="2" ref="G66:G96">SUM(F66,H66)</f>
        <v>30300</v>
      </c>
      <c r="H66" s="2">
        <v>-5200</v>
      </c>
      <c r="I66" s="2">
        <v>-5200</v>
      </c>
      <c r="J66" s="2">
        <v>0</v>
      </c>
      <c r="K66" t="s">
        <v>589</v>
      </c>
      <c r="N66" t="s">
        <v>1515</v>
      </c>
      <c r="O66" s="6" t="s">
        <v>1516</v>
      </c>
    </row>
    <row r="67" spans="1:15" ht="38.25">
      <c r="A67" t="s">
        <v>753</v>
      </c>
      <c r="B67" t="s">
        <v>1517</v>
      </c>
      <c r="C67" t="s">
        <v>1517</v>
      </c>
      <c r="D67" t="s">
        <v>779</v>
      </c>
      <c r="E67" t="s">
        <v>755</v>
      </c>
      <c r="F67" s="2">
        <v>193475</v>
      </c>
      <c r="G67" s="2">
        <f t="shared" si="2"/>
        <v>193475</v>
      </c>
      <c r="H67" s="2">
        <v>0</v>
      </c>
      <c r="I67" s="2">
        <v>0</v>
      </c>
      <c r="J67" s="2">
        <v>0</v>
      </c>
      <c r="K67" t="s">
        <v>589</v>
      </c>
      <c r="N67" t="s">
        <v>1520</v>
      </c>
      <c r="O67" s="6" t="s">
        <v>507</v>
      </c>
    </row>
    <row r="68" spans="1:15" ht="12.75">
      <c r="A68" t="s">
        <v>753</v>
      </c>
      <c r="B68" t="s">
        <v>1517</v>
      </c>
      <c r="C68" t="s">
        <v>1517</v>
      </c>
      <c r="D68" t="s">
        <v>467</v>
      </c>
      <c r="E68" t="s">
        <v>755</v>
      </c>
      <c r="F68" s="2">
        <v>580380</v>
      </c>
      <c r="G68" s="2">
        <f t="shared" si="2"/>
        <v>525028</v>
      </c>
      <c r="H68" s="2">
        <v>-55352</v>
      </c>
      <c r="I68" s="2">
        <v>-55352</v>
      </c>
      <c r="J68" s="2">
        <v>0</v>
      </c>
      <c r="K68" t="s">
        <v>589</v>
      </c>
      <c r="N68" t="s">
        <v>1518</v>
      </c>
      <c r="O68" s="6" t="s">
        <v>1519</v>
      </c>
    </row>
    <row r="69" spans="1:14" ht="12.75">
      <c r="A69" t="s">
        <v>753</v>
      </c>
      <c r="B69" t="s">
        <v>1517</v>
      </c>
      <c r="C69" t="s">
        <v>1517</v>
      </c>
      <c r="D69" t="s">
        <v>464</v>
      </c>
      <c r="E69" t="s">
        <v>755</v>
      </c>
      <c r="F69" s="2">
        <v>692650</v>
      </c>
      <c r="G69" s="2">
        <f t="shared" si="2"/>
        <v>692650</v>
      </c>
      <c r="H69" s="2">
        <v>0</v>
      </c>
      <c r="I69" s="2">
        <v>0</v>
      </c>
      <c r="J69" s="2">
        <v>0</v>
      </c>
      <c r="N69" t="s">
        <v>1521</v>
      </c>
    </row>
    <row r="70" spans="1:15" ht="12.75">
      <c r="A70" t="s">
        <v>753</v>
      </c>
      <c r="B70" t="s">
        <v>1517</v>
      </c>
      <c r="C70" t="s">
        <v>1517</v>
      </c>
      <c r="D70" t="s">
        <v>470</v>
      </c>
      <c r="E70" t="s">
        <v>755</v>
      </c>
      <c r="F70" s="2">
        <v>243690</v>
      </c>
      <c r="G70" s="2">
        <f t="shared" si="2"/>
        <v>242690</v>
      </c>
      <c r="H70" s="2">
        <v>-1000</v>
      </c>
      <c r="I70" s="2">
        <v>-1000</v>
      </c>
      <c r="J70" s="2">
        <v>0</v>
      </c>
      <c r="K70" t="s">
        <v>589</v>
      </c>
      <c r="N70" t="s">
        <v>1520</v>
      </c>
      <c r="O70" s="6" t="s">
        <v>991</v>
      </c>
    </row>
    <row r="71" spans="1:15" ht="12.75">
      <c r="A71" t="s">
        <v>753</v>
      </c>
      <c r="B71" t="s">
        <v>1522</v>
      </c>
      <c r="C71" t="s">
        <v>1522</v>
      </c>
      <c r="D71" t="s">
        <v>470</v>
      </c>
      <c r="E71" t="s">
        <v>755</v>
      </c>
      <c r="F71" s="2">
        <v>185000</v>
      </c>
      <c r="G71" s="2">
        <f t="shared" si="2"/>
        <v>167486</v>
      </c>
      <c r="H71" s="2">
        <v>-17514</v>
      </c>
      <c r="I71" s="2">
        <v>-17514</v>
      </c>
      <c r="J71" s="2">
        <v>0</v>
      </c>
      <c r="K71" t="s">
        <v>589</v>
      </c>
      <c r="N71" t="s">
        <v>1499</v>
      </c>
      <c r="O71" s="6" t="s">
        <v>991</v>
      </c>
    </row>
    <row r="72" spans="1:15" ht="25.5">
      <c r="A72" t="s">
        <v>753</v>
      </c>
      <c r="B72" t="s">
        <v>1523</v>
      </c>
      <c r="C72" t="s">
        <v>1523</v>
      </c>
      <c r="D72" t="s">
        <v>467</v>
      </c>
      <c r="E72" t="s">
        <v>755</v>
      </c>
      <c r="F72" s="2">
        <v>1097722</v>
      </c>
      <c r="G72" s="2">
        <f t="shared" si="2"/>
        <v>921626</v>
      </c>
      <c r="H72" s="2">
        <v>-176096</v>
      </c>
      <c r="I72" s="2">
        <v>-176096</v>
      </c>
      <c r="J72" s="2">
        <v>0</v>
      </c>
      <c r="K72" t="s">
        <v>589</v>
      </c>
      <c r="N72" t="s">
        <v>1524</v>
      </c>
      <c r="O72" s="6" t="s">
        <v>1525</v>
      </c>
    </row>
    <row r="73" spans="1:15" ht="12.75">
      <c r="A73" t="s">
        <v>753</v>
      </c>
      <c r="B73" t="s">
        <v>1523</v>
      </c>
      <c r="C73" t="s">
        <v>1523</v>
      </c>
      <c r="D73" t="s">
        <v>483</v>
      </c>
      <c r="E73" t="s">
        <v>755</v>
      </c>
      <c r="F73" s="2">
        <v>6600</v>
      </c>
      <c r="G73" s="2">
        <f t="shared" si="2"/>
        <v>5940</v>
      </c>
      <c r="H73" s="2">
        <v>-660</v>
      </c>
      <c r="I73" s="2">
        <v>-660</v>
      </c>
      <c r="J73" s="2">
        <v>0</v>
      </c>
      <c r="K73" t="s">
        <v>589</v>
      </c>
      <c r="N73" t="s">
        <v>1524</v>
      </c>
      <c r="O73" s="6" t="s">
        <v>1526</v>
      </c>
    </row>
    <row r="74" spans="1:15" ht="12.75">
      <c r="A74" t="s">
        <v>753</v>
      </c>
      <c r="B74" t="s">
        <v>1523</v>
      </c>
      <c r="C74" t="s">
        <v>1523</v>
      </c>
      <c r="D74" t="s">
        <v>464</v>
      </c>
      <c r="E74" t="s">
        <v>755</v>
      </c>
      <c r="F74" s="2">
        <v>0</v>
      </c>
      <c r="G74" s="2">
        <f t="shared" si="2"/>
        <v>0</v>
      </c>
      <c r="H74" s="2">
        <v>0</v>
      </c>
      <c r="I74" s="2">
        <v>0</v>
      </c>
      <c r="J74" s="2">
        <v>0</v>
      </c>
      <c r="N74" t="s">
        <v>1527</v>
      </c>
      <c r="O74" s="6" t="s">
        <v>988</v>
      </c>
    </row>
    <row r="75" spans="1:15" ht="12.75">
      <c r="A75" t="s">
        <v>753</v>
      </c>
      <c r="B75" t="s">
        <v>1528</v>
      </c>
      <c r="C75" t="s">
        <v>1528</v>
      </c>
      <c r="D75" t="s">
        <v>467</v>
      </c>
      <c r="E75" t="s">
        <v>755</v>
      </c>
      <c r="F75" s="2">
        <v>169680</v>
      </c>
      <c r="G75" s="2">
        <f t="shared" si="2"/>
        <v>151330</v>
      </c>
      <c r="H75" s="2">
        <v>-18350</v>
      </c>
      <c r="I75" s="2">
        <v>-18350</v>
      </c>
      <c r="J75" s="2">
        <v>0</v>
      </c>
      <c r="K75" t="s">
        <v>589</v>
      </c>
      <c r="N75" t="s">
        <v>1529</v>
      </c>
      <c r="O75" s="6" t="s">
        <v>1530</v>
      </c>
    </row>
    <row r="76" spans="1:15" ht="12.75">
      <c r="A76" t="s">
        <v>753</v>
      </c>
      <c r="B76" t="s">
        <v>1528</v>
      </c>
      <c r="C76" t="s">
        <v>1528</v>
      </c>
      <c r="D76" t="s">
        <v>483</v>
      </c>
      <c r="E76" t="s">
        <v>755</v>
      </c>
      <c r="F76" s="2">
        <v>9688</v>
      </c>
      <c r="G76" s="2">
        <f t="shared" si="2"/>
        <v>8719</v>
      </c>
      <c r="H76" s="2">
        <v>-969</v>
      </c>
      <c r="I76" s="2">
        <v>-969</v>
      </c>
      <c r="J76" s="2">
        <v>0</v>
      </c>
      <c r="K76" t="s">
        <v>589</v>
      </c>
      <c r="N76" t="s">
        <v>1529</v>
      </c>
      <c r="O76" s="6" t="s">
        <v>1526</v>
      </c>
    </row>
    <row r="77" spans="1:14" ht="12.75">
      <c r="A77" t="s">
        <v>753</v>
      </c>
      <c r="B77" t="s">
        <v>1528</v>
      </c>
      <c r="C77" t="s">
        <v>1528</v>
      </c>
      <c r="D77" t="s">
        <v>464</v>
      </c>
      <c r="E77" t="s">
        <v>755</v>
      </c>
      <c r="F77" s="2">
        <v>334830</v>
      </c>
      <c r="G77" s="2">
        <f t="shared" si="2"/>
        <v>334830</v>
      </c>
      <c r="H77" s="2">
        <v>0</v>
      </c>
      <c r="I77" s="2">
        <v>0</v>
      </c>
      <c r="J77" s="2">
        <v>0</v>
      </c>
      <c r="N77" t="s">
        <v>1531</v>
      </c>
    </row>
    <row r="78" spans="1:15" ht="12.75">
      <c r="A78" t="s">
        <v>753</v>
      </c>
      <c r="B78" t="s">
        <v>1528</v>
      </c>
      <c r="C78" t="s">
        <v>1528</v>
      </c>
      <c r="D78" t="s">
        <v>470</v>
      </c>
      <c r="E78" t="s">
        <v>755</v>
      </c>
      <c r="F78" s="2">
        <v>54806</v>
      </c>
      <c r="G78" s="2">
        <f t="shared" si="2"/>
        <v>54806</v>
      </c>
      <c r="H78" s="2">
        <v>0</v>
      </c>
      <c r="I78" s="2">
        <v>0</v>
      </c>
      <c r="J78" s="2">
        <v>0</v>
      </c>
      <c r="K78" t="s">
        <v>589</v>
      </c>
      <c r="N78" t="s">
        <v>1529</v>
      </c>
      <c r="O78" s="6" t="s">
        <v>991</v>
      </c>
    </row>
    <row r="79" spans="1:15" ht="12.75">
      <c r="A79" t="s">
        <v>753</v>
      </c>
      <c r="B79" t="s">
        <v>329</v>
      </c>
      <c r="C79" t="s">
        <v>1532</v>
      </c>
      <c r="D79" t="s">
        <v>470</v>
      </c>
      <c r="E79" t="s">
        <v>755</v>
      </c>
      <c r="F79" s="2">
        <v>21531</v>
      </c>
      <c r="G79" s="2">
        <f t="shared" si="2"/>
        <v>20454</v>
      </c>
      <c r="H79" s="2">
        <v>-1077</v>
      </c>
      <c r="I79" s="2">
        <v>-1077</v>
      </c>
      <c r="J79" s="2">
        <v>0</v>
      </c>
      <c r="K79" t="s">
        <v>589</v>
      </c>
      <c r="N79" t="s">
        <v>1533</v>
      </c>
      <c r="O79" s="6" t="s">
        <v>991</v>
      </c>
    </row>
    <row r="80" spans="1:15" ht="12.75">
      <c r="A80" t="s">
        <v>753</v>
      </c>
      <c r="B80" t="s">
        <v>1540</v>
      </c>
      <c r="C80" t="s">
        <v>1540</v>
      </c>
      <c r="D80" s="5" t="s">
        <v>598</v>
      </c>
      <c r="E80" t="s">
        <v>755</v>
      </c>
      <c r="F80" s="2">
        <v>61952</v>
      </c>
      <c r="G80" s="2">
        <f t="shared" si="2"/>
        <v>61952</v>
      </c>
      <c r="H80" s="2">
        <v>0</v>
      </c>
      <c r="I80" s="2">
        <v>0</v>
      </c>
      <c r="J80" s="2">
        <v>0</v>
      </c>
      <c r="K80" t="s">
        <v>589</v>
      </c>
      <c r="N80" t="s">
        <v>1541</v>
      </c>
      <c r="O80" s="6" t="s">
        <v>982</v>
      </c>
    </row>
    <row r="81" spans="1:15" ht="38.25">
      <c r="A81" t="s">
        <v>753</v>
      </c>
      <c r="B81" t="s">
        <v>1540</v>
      </c>
      <c r="C81" t="s">
        <v>1540</v>
      </c>
      <c r="D81" t="s">
        <v>779</v>
      </c>
      <c r="E81" t="s">
        <v>755</v>
      </c>
      <c r="F81" s="2">
        <v>388523</v>
      </c>
      <c r="G81" s="2">
        <f t="shared" si="2"/>
        <v>336150.0996</v>
      </c>
      <c r="H81" s="2">
        <v>-52372.9004</v>
      </c>
      <c r="I81" s="2">
        <v>-34042.38526</v>
      </c>
      <c r="J81" s="2">
        <v>-18330.515139999996</v>
      </c>
      <c r="K81" t="s">
        <v>589</v>
      </c>
      <c r="N81" t="s">
        <v>1541</v>
      </c>
      <c r="O81" s="6" t="s">
        <v>79</v>
      </c>
    </row>
    <row r="82" spans="1:15" ht="63.75">
      <c r="A82" t="s">
        <v>753</v>
      </c>
      <c r="B82" t="s">
        <v>1540</v>
      </c>
      <c r="C82" t="s">
        <v>1540</v>
      </c>
      <c r="D82" t="s">
        <v>754</v>
      </c>
      <c r="E82" t="s">
        <v>755</v>
      </c>
      <c r="F82" s="2">
        <v>112760</v>
      </c>
      <c r="G82" s="2">
        <f t="shared" si="2"/>
        <v>90208</v>
      </c>
      <c r="H82" s="2">
        <v>-22552</v>
      </c>
      <c r="I82" s="2">
        <v>-22552</v>
      </c>
      <c r="J82" s="2">
        <v>0</v>
      </c>
      <c r="K82" t="s">
        <v>589</v>
      </c>
      <c r="N82" t="s">
        <v>1541</v>
      </c>
      <c r="O82" s="11" t="s">
        <v>506</v>
      </c>
    </row>
    <row r="83" spans="1:74" s="3" customFormat="1" ht="12.75">
      <c r="A83" s="3" t="s">
        <v>753</v>
      </c>
      <c r="B83" s="3" t="s">
        <v>1540</v>
      </c>
      <c r="C83" s="3" t="s">
        <v>1540</v>
      </c>
      <c r="D83" s="3" t="s">
        <v>467</v>
      </c>
      <c r="E83" s="3" t="s">
        <v>755</v>
      </c>
      <c r="F83" s="4">
        <v>1166947</v>
      </c>
      <c r="G83" s="4">
        <f t="shared" si="2"/>
        <v>1082981</v>
      </c>
      <c r="H83" s="4">
        <v>-83966</v>
      </c>
      <c r="I83" s="4">
        <v>-83966</v>
      </c>
      <c r="J83" s="4">
        <v>0</v>
      </c>
      <c r="K83" s="3" t="s">
        <v>589</v>
      </c>
      <c r="N83" s="3" t="s">
        <v>1541</v>
      </c>
      <c r="O83" s="12" t="s">
        <v>1542</v>
      </c>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row>
    <row r="84" spans="1:74" s="3" customFormat="1" ht="12.75">
      <c r="A84" s="3" t="s">
        <v>753</v>
      </c>
      <c r="B84" s="3" t="s">
        <v>1540</v>
      </c>
      <c r="C84" s="3" t="s">
        <v>1540</v>
      </c>
      <c r="D84" s="3" t="s">
        <v>483</v>
      </c>
      <c r="E84" s="3" t="s">
        <v>755</v>
      </c>
      <c r="F84" s="4">
        <v>6048</v>
      </c>
      <c r="G84" s="4">
        <f t="shared" si="2"/>
        <v>5443</v>
      </c>
      <c r="H84" s="4">
        <v>-605</v>
      </c>
      <c r="I84" s="4">
        <v>-605</v>
      </c>
      <c r="J84" s="4">
        <v>0</v>
      </c>
      <c r="K84" s="3" t="s">
        <v>589</v>
      </c>
      <c r="N84" s="3" t="s">
        <v>1541</v>
      </c>
      <c r="O84" s="12" t="s">
        <v>1543</v>
      </c>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row>
    <row r="85" spans="1:74" s="3" customFormat="1" ht="12.75">
      <c r="A85" s="3" t="s">
        <v>753</v>
      </c>
      <c r="B85" s="3" t="s">
        <v>1540</v>
      </c>
      <c r="C85" s="3" t="s">
        <v>1540</v>
      </c>
      <c r="D85" s="3" t="s">
        <v>464</v>
      </c>
      <c r="E85" s="3" t="s">
        <v>755</v>
      </c>
      <c r="F85" s="4">
        <v>984404</v>
      </c>
      <c r="G85" s="4">
        <f t="shared" si="2"/>
        <v>984404</v>
      </c>
      <c r="H85" s="4">
        <v>0</v>
      </c>
      <c r="I85" s="4">
        <v>0</v>
      </c>
      <c r="J85" s="4">
        <v>0</v>
      </c>
      <c r="N85" s="3" t="s">
        <v>1544</v>
      </c>
      <c r="O85" s="12"/>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row>
    <row r="86" spans="1:74" s="3" customFormat="1" ht="12.75">
      <c r="A86" s="3" t="s">
        <v>753</v>
      </c>
      <c r="B86" s="3" t="s">
        <v>1540</v>
      </c>
      <c r="C86" s="3" t="s">
        <v>1540</v>
      </c>
      <c r="D86" s="3" t="s">
        <v>470</v>
      </c>
      <c r="E86" s="3" t="s">
        <v>755</v>
      </c>
      <c r="F86" s="4">
        <v>134079</v>
      </c>
      <c r="G86" s="4">
        <f t="shared" si="2"/>
        <v>134079</v>
      </c>
      <c r="H86" s="4">
        <v>0</v>
      </c>
      <c r="I86" s="4">
        <v>0</v>
      </c>
      <c r="J86" s="4">
        <v>0</v>
      </c>
      <c r="K86" s="3" t="s">
        <v>589</v>
      </c>
      <c r="N86" s="3" t="s">
        <v>1541</v>
      </c>
      <c r="O86" s="12" t="s">
        <v>991</v>
      </c>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row>
    <row r="87" spans="1:74" s="3" customFormat="1" ht="63.75">
      <c r="A87" s="3" t="s">
        <v>753</v>
      </c>
      <c r="B87" s="3" t="s">
        <v>1245</v>
      </c>
      <c r="C87" s="3" t="s">
        <v>1245</v>
      </c>
      <c r="D87" s="18" t="s">
        <v>600</v>
      </c>
      <c r="E87" s="3" t="s">
        <v>755</v>
      </c>
      <c r="F87" s="4">
        <v>21007</v>
      </c>
      <c r="G87" s="4">
        <f t="shared" si="2"/>
        <v>0</v>
      </c>
      <c r="H87" s="4">
        <v>-21007</v>
      </c>
      <c r="I87" s="4">
        <v>-21007</v>
      </c>
      <c r="J87" s="4">
        <v>0</v>
      </c>
      <c r="K87" s="3" t="s">
        <v>589</v>
      </c>
      <c r="N87" s="3" t="s">
        <v>1534</v>
      </c>
      <c r="O87" s="12" t="s">
        <v>983</v>
      </c>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row>
    <row r="88" spans="1:74" s="3" customFormat="1" ht="12.75">
      <c r="A88" s="3" t="s">
        <v>753</v>
      </c>
      <c r="B88" s="3" t="s">
        <v>1245</v>
      </c>
      <c r="C88" s="3" t="s">
        <v>1245</v>
      </c>
      <c r="D88" s="3" t="s">
        <v>464</v>
      </c>
      <c r="E88" s="3" t="s">
        <v>755</v>
      </c>
      <c r="F88" s="4">
        <v>134283</v>
      </c>
      <c r="G88" s="4">
        <f t="shared" si="2"/>
        <v>134283</v>
      </c>
      <c r="H88" s="4">
        <v>0</v>
      </c>
      <c r="I88" s="4">
        <v>0</v>
      </c>
      <c r="J88" s="4">
        <v>0</v>
      </c>
      <c r="N88" s="3" t="s">
        <v>1535</v>
      </c>
      <c r="O88" s="12"/>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row>
    <row r="89" spans="1:74" s="3" customFormat="1" ht="38.25">
      <c r="A89" s="3" t="s">
        <v>753</v>
      </c>
      <c r="B89" s="3" t="s">
        <v>1258</v>
      </c>
      <c r="C89" s="3" t="s">
        <v>1258</v>
      </c>
      <c r="D89" s="3" t="s">
        <v>779</v>
      </c>
      <c r="E89" s="3" t="s">
        <v>755</v>
      </c>
      <c r="F89" s="4">
        <v>63098</v>
      </c>
      <c r="G89" s="4">
        <f t="shared" si="2"/>
        <v>63098</v>
      </c>
      <c r="H89" s="4">
        <v>0</v>
      </c>
      <c r="I89" s="4">
        <v>0</v>
      </c>
      <c r="J89" s="4">
        <v>0</v>
      </c>
      <c r="K89" s="3" t="s">
        <v>589</v>
      </c>
      <c r="N89" s="3" t="s">
        <v>1537</v>
      </c>
      <c r="O89" s="12" t="s">
        <v>507</v>
      </c>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row>
    <row r="90" spans="1:74" s="3" customFormat="1" ht="12.75">
      <c r="A90" s="3" t="s">
        <v>753</v>
      </c>
      <c r="B90" s="3" t="s">
        <v>1258</v>
      </c>
      <c r="C90" s="3" t="s">
        <v>1258</v>
      </c>
      <c r="D90" s="3" t="s">
        <v>464</v>
      </c>
      <c r="E90" s="3" t="s">
        <v>755</v>
      </c>
      <c r="F90" s="4">
        <v>38150</v>
      </c>
      <c r="G90" s="4">
        <f t="shared" si="2"/>
        <v>38150</v>
      </c>
      <c r="H90" s="4">
        <v>0</v>
      </c>
      <c r="I90" s="4">
        <v>0</v>
      </c>
      <c r="J90" s="4">
        <v>0</v>
      </c>
      <c r="N90" s="3" t="s">
        <v>1537</v>
      </c>
      <c r="O90" s="12"/>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row>
    <row r="91" spans="1:74" s="3" customFormat="1" ht="12.75">
      <c r="A91" s="3" t="s">
        <v>753</v>
      </c>
      <c r="B91" s="3" t="s">
        <v>1258</v>
      </c>
      <c r="C91" s="3" t="s">
        <v>1258</v>
      </c>
      <c r="D91" s="3" t="s">
        <v>470</v>
      </c>
      <c r="E91" s="3" t="s">
        <v>755</v>
      </c>
      <c r="F91" s="4">
        <v>205521</v>
      </c>
      <c r="G91" s="4">
        <f t="shared" si="2"/>
        <v>186140</v>
      </c>
      <c r="H91" s="4">
        <v>-19381</v>
      </c>
      <c r="I91" s="4">
        <v>-19381</v>
      </c>
      <c r="J91" s="4">
        <v>0</v>
      </c>
      <c r="K91" s="3" t="s">
        <v>589</v>
      </c>
      <c r="N91" s="3" t="s">
        <v>1536</v>
      </c>
      <c r="O91" s="12" t="s">
        <v>991</v>
      </c>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row>
    <row r="92" spans="1:74" s="3" customFormat="1" ht="38.25">
      <c r="A92" s="3" t="s">
        <v>753</v>
      </c>
      <c r="B92" s="3" t="s">
        <v>1258</v>
      </c>
      <c r="C92" s="3" t="s">
        <v>1258</v>
      </c>
      <c r="D92" s="3" t="s">
        <v>1538</v>
      </c>
      <c r="E92" s="3" t="s">
        <v>755</v>
      </c>
      <c r="F92" s="4">
        <v>86902</v>
      </c>
      <c r="G92" s="4">
        <f t="shared" si="2"/>
        <v>80000</v>
      </c>
      <c r="H92" s="4">
        <v>-6902</v>
      </c>
      <c r="I92" s="4">
        <v>-6902</v>
      </c>
      <c r="J92" s="4">
        <v>0</v>
      </c>
      <c r="K92" s="3" t="s">
        <v>589</v>
      </c>
      <c r="N92" s="3" t="s">
        <v>1539</v>
      </c>
      <c r="O92" s="12" t="s">
        <v>990</v>
      </c>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row>
    <row r="93" spans="1:74" s="3" customFormat="1" ht="12.75">
      <c r="A93" s="3" t="s">
        <v>753</v>
      </c>
      <c r="B93" s="3" t="s">
        <v>1545</v>
      </c>
      <c r="C93" s="3" t="s">
        <v>1545</v>
      </c>
      <c r="D93" s="3" t="s">
        <v>470</v>
      </c>
      <c r="E93" s="3" t="s">
        <v>755</v>
      </c>
      <c r="F93" s="4">
        <v>52848</v>
      </c>
      <c r="G93" s="4">
        <f t="shared" si="2"/>
        <v>50206</v>
      </c>
      <c r="H93" s="4">
        <v>-2642</v>
      </c>
      <c r="I93" s="4">
        <v>-2642</v>
      </c>
      <c r="J93" s="4">
        <v>0</v>
      </c>
      <c r="K93" s="3" t="s">
        <v>589</v>
      </c>
      <c r="N93" s="3" t="s">
        <v>1546</v>
      </c>
      <c r="O93" s="12" t="s">
        <v>991</v>
      </c>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row>
    <row r="94" spans="1:74" s="3" customFormat="1" ht="12.75">
      <c r="A94" s="3" t="s">
        <v>753</v>
      </c>
      <c r="B94" s="3" t="s">
        <v>1547</v>
      </c>
      <c r="C94" s="3" t="s">
        <v>1547</v>
      </c>
      <c r="D94" s="3" t="s">
        <v>470</v>
      </c>
      <c r="E94" s="3" t="s">
        <v>755</v>
      </c>
      <c r="F94" s="4">
        <v>78294</v>
      </c>
      <c r="G94" s="4">
        <f t="shared" si="2"/>
        <v>72030</v>
      </c>
      <c r="H94" s="4">
        <v>-6264</v>
      </c>
      <c r="I94" s="4">
        <v>-6264</v>
      </c>
      <c r="J94" s="4">
        <v>0</v>
      </c>
      <c r="K94" s="3" t="s">
        <v>589</v>
      </c>
      <c r="N94" s="3" t="s">
        <v>1548</v>
      </c>
      <c r="O94" s="12" t="s">
        <v>991</v>
      </c>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row>
    <row r="95" spans="1:74" s="3" customFormat="1" ht="25.5">
      <c r="A95" s="3" t="s">
        <v>753</v>
      </c>
      <c r="B95" s="3" t="s">
        <v>985</v>
      </c>
      <c r="C95" s="3" t="s">
        <v>985</v>
      </c>
      <c r="D95" s="3" t="s">
        <v>986</v>
      </c>
      <c r="E95" s="3" t="s">
        <v>755</v>
      </c>
      <c r="F95" s="4">
        <v>0</v>
      </c>
      <c r="G95" s="4">
        <f t="shared" si="2"/>
        <v>600000</v>
      </c>
      <c r="H95" s="4">
        <v>600000</v>
      </c>
      <c r="I95" s="4">
        <v>600000</v>
      </c>
      <c r="J95" s="4">
        <v>0</v>
      </c>
      <c r="K95" s="3" t="s">
        <v>589</v>
      </c>
      <c r="N95" s="3" t="s">
        <v>987</v>
      </c>
      <c r="O95" s="12" t="s">
        <v>509</v>
      </c>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row>
    <row r="96" spans="1:74" s="3" customFormat="1" ht="12.75">
      <c r="A96" s="3" t="s">
        <v>753</v>
      </c>
      <c r="B96" s="3" t="s">
        <v>339</v>
      </c>
      <c r="C96" s="3" t="s">
        <v>1549</v>
      </c>
      <c r="D96" s="3" t="s">
        <v>1550</v>
      </c>
      <c r="E96" s="3" t="s">
        <v>755</v>
      </c>
      <c r="F96" s="4">
        <v>0</v>
      </c>
      <c r="G96" s="4">
        <f t="shared" si="2"/>
        <v>0</v>
      </c>
      <c r="H96" s="4">
        <v>0</v>
      </c>
      <c r="I96" s="4">
        <v>0</v>
      </c>
      <c r="J96" s="4">
        <v>0</v>
      </c>
      <c r="K96" s="3" t="s">
        <v>589</v>
      </c>
      <c r="O96" s="12" t="s">
        <v>984</v>
      </c>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row>
    <row r="97" spans="1:74" s="3" customFormat="1" ht="12.75">
      <c r="A97" s="3" t="s">
        <v>753</v>
      </c>
      <c r="B97" s="3" t="s">
        <v>992</v>
      </c>
      <c r="C97" s="3" t="s">
        <v>992</v>
      </c>
      <c r="D97" s="3" t="s">
        <v>470</v>
      </c>
      <c r="E97" s="3" t="s">
        <v>755</v>
      </c>
      <c r="F97" s="4">
        <v>26582</v>
      </c>
      <c r="G97" s="4">
        <v>0</v>
      </c>
      <c r="H97" s="4">
        <v>-26582</v>
      </c>
      <c r="I97" s="4">
        <v>-26582</v>
      </c>
      <c r="J97" s="4">
        <v>0</v>
      </c>
      <c r="K97" s="3" t="s">
        <v>589</v>
      </c>
      <c r="N97" s="3" t="s">
        <v>1027</v>
      </c>
      <c r="O97" s="12"/>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row>
    <row r="98" spans="1:74" s="3" customFormat="1" ht="12.75">
      <c r="A98" s="3" t="s">
        <v>753</v>
      </c>
      <c r="B98" s="3" t="s">
        <v>992</v>
      </c>
      <c r="C98" s="3" t="s">
        <v>992</v>
      </c>
      <c r="D98" s="3" t="s">
        <v>779</v>
      </c>
      <c r="E98" s="3" t="s">
        <v>755</v>
      </c>
      <c r="F98" s="4">
        <v>99299</v>
      </c>
      <c r="G98" s="4">
        <f aca="true" t="shared" si="3" ref="G98:G124">SUM(F98,H98)</f>
        <v>0</v>
      </c>
      <c r="H98" s="4">
        <v>-99299</v>
      </c>
      <c r="I98" s="4">
        <v>-64544</v>
      </c>
      <c r="J98" s="4">
        <v>-34755</v>
      </c>
      <c r="K98" s="3" t="s">
        <v>589</v>
      </c>
      <c r="O98" s="12"/>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row>
    <row r="99" spans="1:74" s="3" customFormat="1" ht="12.75">
      <c r="A99" s="3" t="s">
        <v>753</v>
      </c>
      <c r="B99" s="3" t="s">
        <v>1551</v>
      </c>
      <c r="C99" s="3" t="s">
        <v>1551</v>
      </c>
      <c r="D99" s="3" t="s">
        <v>470</v>
      </c>
      <c r="E99" s="3" t="s">
        <v>755</v>
      </c>
      <c r="F99" s="4">
        <v>176453</v>
      </c>
      <c r="G99" s="4">
        <f t="shared" si="3"/>
        <v>159813</v>
      </c>
      <c r="H99" s="4">
        <v>-16640</v>
      </c>
      <c r="I99" s="4">
        <v>-16640</v>
      </c>
      <c r="J99" s="4">
        <v>0</v>
      </c>
      <c r="K99" s="3" t="s">
        <v>589</v>
      </c>
      <c r="N99" s="3" t="s">
        <v>1552</v>
      </c>
      <c r="O99" s="12" t="s">
        <v>991</v>
      </c>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row>
    <row r="100" spans="1:15" ht="12.75">
      <c r="A100" t="s">
        <v>753</v>
      </c>
      <c r="B100" t="s">
        <v>1553</v>
      </c>
      <c r="C100" t="s">
        <v>1553</v>
      </c>
      <c r="D100" t="s">
        <v>470</v>
      </c>
      <c r="E100" t="s">
        <v>755</v>
      </c>
      <c r="F100" s="2">
        <v>65571</v>
      </c>
      <c r="G100" s="2">
        <f t="shared" si="3"/>
        <v>60325</v>
      </c>
      <c r="H100" s="2">
        <v>-5246</v>
      </c>
      <c r="I100" s="2">
        <v>-5246</v>
      </c>
      <c r="J100" s="2">
        <v>0</v>
      </c>
      <c r="K100" t="s">
        <v>589</v>
      </c>
      <c r="N100" t="s">
        <v>1554</v>
      </c>
      <c r="O100" s="6" t="s">
        <v>991</v>
      </c>
    </row>
    <row r="101" spans="1:15" ht="12.75">
      <c r="A101" t="s">
        <v>753</v>
      </c>
      <c r="B101" t="s">
        <v>963</v>
      </c>
      <c r="C101" t="s">
        <v>1555</v>
      </c>
      <c r="D101" t="s">
        <v>470</v>
      </c>
      <c r="E101" t="s">
        <v>755</v>
      </c>
      <c r="F101" s="2">
        <v>93953</v>
      </c>
      <c r="G101" s="2">
        <f t="shared" si="3"/>
        <v>93953</v>
      </c>
      <c r="H101" s="2">
        <v>0</v>
      </c>
      <c r="I101" s="2">
        <v>0</v>
      </c>
      <c r="J101" s="2">
        <v>0</v>
      </c>
      <c r="K101" t="s">
        <v>589</v>
      </c>
      <c r="N101" t="s">
        <v>1021</v>
      </c>
      <c r="O101" s="6" t="s">
        <v>991</v>
      </c>
    </row>
    <row r="102" spans="1:15" ht="12.75">
      <c r="A102" t="s">
        <v>753</v>
      </c>
      <c r="B102" t="s">
        <v>1022</v>
      </c>
      <c r="C102" t="s">
        <v>1022</v>
      </c>
      <c r="D102" t="s">
        <v>470</v>
      </c>
      <c r="E102" t="s">
        <v>755</v>
      </c>
      <c r="F102" s="2">
        <v>111000</v>
      </c>
      <c r="G102" s="2">
        <f t="shared" si="3"/>
        <v>111000</v>
      </c>
      <c r="H102" s="2">
        <v>0</v>
      </c>
      <c r="I102" s="2">
        <v>0</v>
      </c>
      <c r="J102" s="2">
        <v>0</v>
      </c>
      <c r="K102" t="s">
        <v>589</v>
      </c>
      <c r="N102" t="s">
        <v>1023</v>
      </c>
      <c r="O102" s="6" t="s">
        <v>991</v>
      </c>
    </row>
    <row r="103" spans="1:15" ht="25.5">
      <c r="A103" t="s">
        <v>753</v>
      </c>
      <c r="B103" t="s">
        <v>1022</v>
      </c>
      <c r="C103" t="s">
        <v>1024</v>
      </c>
      <c r="D103" t="s">
        <v>467</v>
      </c>
      <c r="E103" t="s">
        <v>755</v>
      </c>
      <c r="F103" s="2">
        <v>267899</v>
      </c>
      <c r="G103" s="2">
        <f t="shared" si="3"/>
        <v>157127</v>
      </c>
      <c r="H103" s="2">
        <v>-110772</v>
      </c>
      <c r="I103" s="2">
        <v>-110772</v>
      </c>
      <c r="J103" s="2">
        <v>0</v>
      </c>
      <c r="K103" t="s">
        <v>589</v>
      </c>
      <c r="N103" t="s">
        <v>1023</v>
      </c>
      <c r="O103" s="6" t="s">
        <v>1025</v>
      </c>
    </row>
    <row r="104" spans="1:15" ht="12.75">
      <c r="A104" t="s">
        <v>753</v>
      </c>
      <c r="B104" t="s">
        <v>1022</v>
      </c>
      <c r="C104" t="s">
        <v>1024</v>
      </c>
      <c r="D104" t="s">
        <v>483</v>
      </c>
      <c r="E104" t="s">
        <v>755</v>
      </c>
      <c r="F104" s="2">
        <v>9122</v>
      </c>
      <c r="G104" s="2">
        <f t="shared" si="3"/>
        <v>8211</v>
      </c>
      <c r="H104" s="2">
        <v>-911</v>
      </c>
      <c r="I104" s="2">
        <v>-911</v>
      </c>
      <c r="J104" s="2">
        <v>0</v>
      </c>
      <c r="K104" t="s">
        <v>589</v>
      </c>
      <c r="N104" t="s">
        <v>1023</v>
      </c>
      <c r="O104" s="6" t="s">
        <v>1526</v>
      </c>
    </row>
    <row r="105" spans="1:15" ht="12.75">
      <c r="A105" t="s">
        <v>753</v>
      </c>
      <c r="B105" t="s">
        <v>968</v>
      </c>
      <c r="C105" t="s">
        <v>1026</v>
      </c>
      <c r="D105" t="s">
        <v>470</v>
      </c>
      <c r="E105" t="s">
        <v>755</v>
      </c>
      <c r="F105" s="2">
        <v>53507</v>
      </c>
      <c r="G105" s="2">
        <f t="shared" si="3"/>
        <v>53507</v>
      </c>
      <c r="H105" s="2">
        <v>0</v>
      </c>
      <c r="I105" s="2">
        <v>0</v>
      </c>
      <c r="J105" s="2">
        <v>0</v>
      </c>
      <c r="K105" t="s">
        <v>589</v>
      </c>
      <c r="N105" t="s">
        <v>1027</v>
      </c>
      <c r="O105" s="6" t="s">
        <v>991</v>
      </c>
    </row>
    <row r="106" spans="1:15" ht="12.75">
      <c r="A106" t="s">
        <v>753</v>
      </c>
      <c r="B106" t="s">
        <v>968</v>
      </c>
      <c r="C106" t="s">
        <v>1028</v>
      </c>
      <c r="D106" t="s">
        <v>470</v>
      </c>
      <c r="E106" t="s">
        <v>755</v>
      </c>
      <c r="F106" s="2">
        <v>88801</v>
      </c>
      <c r="G106" s="2">
        <f t="shared" si="3"/>
        <v>88801</v>
      </c>
      <c r="H106" s="2">
        <v>0</v>
      </c>
      <c r="I106" s="2">
        <v>0</v>
      </c>
      <c r="J106" s="2">
        <v>0</v>
      </c>
      <c r="K106" t="s">
        <v>589</v>
      </c>
      <c r="N106" t="s">
        <v>1029</v>
      </c>
      <c r="O106" s="6" t="s">
        <v>991</v>
      </c>
    </row>
    <row r="107" spans="1:14" ht="12.75">
      <c r="A107" t="s">
        <v>998</v>
      </c>
      <c r="B107" t="s">
        <v>253</v>
      </c>
      <c r="C107" t="s">
        <v>999</v>
      </c>
      <c r="D107" t="s">
        <v>1000</v>
      </c>
      <c r="E107" t="s">
        <v>184</v>
      </c>
      <c r="F107" s="2">
        <v>50000</v>
      </c>
      <c r="G107" s="2">
        <f t="shared" si="3"/>
        <v>50000</v>
      </c>
      <c r="H107" s="2">
        <v>0</v>
      </c>
      <c r="I107" s="2">
        <v>0</v>
      </c>
      <c r="J107" s="2">
        <v>0</v>
      </c>
      <c r="K107" t="s">
        <v>167</v>
      </c>
    </row>
    <row r="108" spans="1:14" ht="12.75">
      <c r="A108" t="s">
        <v>998</v>
      </c>
      <c r="B108" t="s">
        <v>254</v>
      </c>
      <c r="C108" t="s">
        <v>54</v>
      </c>
      <c r="D108" t="s">
        <v>1000</v>
      </c>
      <c r="E108" t="s">
        <v>184</v>
      </c>
      <c r="F108" s="2">
        <v>54612</v>
      </c>
      <c r="G108" s="2">
        <f t="shared" si="3"/>
        <v>54612</v>
      </c>
      <c r="H108" s="2">
        <v>0</v>
      </c>
      <c r="I108" s="2">
        <v>0</v>
      </c>
      <c r="J108" s="2">
        <v>0</v>
      </c>
      <c r="K108" t="s">
        <v>167</v>
      </c>
      <c r="L108">
        <v>0</v>
      </c>
      <c r="M108">
        <v>0</v>
      </c>
    </row>
    <row r="109" spans="1:14" ht="12.75">
      <c r="A109" t="s">
        <v>998</v>
      </c>
      <c r="B109" t="s">
        <v>254</v>
      </c>
      <c r="C109" t="s">
        <v>55</v>
      </c>
      <c r="D109" t="s">
        <v>1000</v>
      </c>
      <c r="E109" t="s">
        <v>184</v>
      </c>
      <c r="F109" s="2">
        <v>12578</v>
      </c>
      <c r="G109" s="2">
        <f t="shared" si="3"/>
        <v>12578</v>
      </c>
      <c r="H109" s="2">
        <v>0</v>
      </c>
      <c r="I109" s="2">
        <v>0</v>
      </c>
      <c r="J109" s="2">
        <v>0</v>
      </c>
      <c r="K109" t="s">
        <v>167</v>
      </c>
    </row>
    <row r="110" spans="1:14" ht="12.75">
      <c r="A110" t="s">
        <v>998</v>
      </c>
      <c r="B110" t="s">
        <v>254</v>
      </c>
      <c r="C110" t="s">
        <v>56</v>
      </c>
      <c r="D110" t="s">
        <v>57</v>
      </c>
      <c r="E110" t="s">
        <v>59</v>
      </c>
      <c r="F110" s="2">
        <v>48000</v>
      </c>
      <c r="G110" s="2">
        <f t="shared" si="3"/>
        <v>48000</v>
      </c>
      <c r="H110" s="2">
        <v>0</v>
      </c>
      <c r="I110" s="2">
        <v>0</v>
      </c>
      <c r="J110" s="2">
        <v>0</v>
      </c>
      <c r="K110" t="s">
        <v>167</v>
      </c>
    </row>
    <row r="111" spans="1:14" ht="12.75">
      <c r="A111" t="s">
        <v>998</v>
      </c>
      <c r="B111" t="s">
        <v>255</v>
      </c>
      <c r="C111" t="s">
        <v>62</v>
      </c>
      <c r="D111" t="s">
        <v>63</v>
      </c>
      <c r="E111" t="s">
        <v>1018</v>
      </c>
      <c r="F111" s="2">
        <v>125000</v>
      </c>
      <c r="G111" s="2">
        <f t="shared" si="3"/>
        <v>0</v>
      </c>
      <c r="H111" s="2">
        <v>-125000</v>
      </c>
      <c r="I111" s="2">
        <v>-125000</v>
      </c>
      <c r="J111" s="2">
        <v>0</v>
      </c>
      <c r="K111" t="s">
        <v>167</v>
      </c>
      <c r="N111" t="s">
        <v>1019</v>
      </c>
    </row>
    <row r="112" spans="1:14" ht="12.75">
      <c r="A112" t="s">
        <v>998</v>
      </c>
      <c r="B112" t="s">
        <v>255</v>
      </c>
      <c r="C112" t="s">
        <v>61</v>
      </c>
      <c r="D112" t="s">
        <v>1000</v>
      </c>
      <c r="E112" t="s">
        <v>184</v>
      </c>
      <c r="F112" s="2">
        <v>100000</v>
      </c>
      <c r="G112" s="2">
        <f t="shared" si="3"/>
        <v>100000</v>
      </c>
      <c r="H112" s="2">
        <v>0</v>
      </c>
      <c r="I112" s="2">
        <v>0</v>
      </c>
      <c r="J112" s="2">
        <v>0</v>
      </c>
      <c r="K112" t="s">
        <v>167</v>
      </c>
    </row>
    <row r="113" spans="1:14" ht="12.75">
      <c r="A113" t="s">
        <v>998</v>
      </c>
      <c r="B113" t="s">
        <v>255</v>
      </c>
      <c r="C113" t="s">
        <v>58</v>
      </c>
      <c r="D113" t="s">
        <v>57</v>
      </c>
      <c r="E113" t="s">
        <v>59</v>
      </c>
      <c r="F113" s="2">
        <v>56930</v>
      </c>
      <c r="G113" s="2">
        <f t="shared" si="3"/>
        <v>37004</v>
      </c>
      <c r="H113" s="2">
        <v>-19926</v>
      </c>
      <c r="I113" s="2">
        <v>-19926</v>
      </c>
      <c r="J113" s="2">
        <v>0</v>
      </c>
      <c r="K113" t="s">
        <v>167</v>
      </c>
      <c r="N113" t="s">
        <v>60</v>
      </c>
    </row>
    <row r="114" spans="1:14" ht="12.75">
      <c r="A114" t="s">
        <v>998</v>
      </c>
      <c r="B114" t="s">
        <v>255</v>
      </c>
      <c r="C114" t="s">
        <v>1020</v>
      </c>
      <c r="D114" t="s">
        <v>57</v>
      </c>
      <c r="E114" t="s">
        <v>59</v>
      </c>
      <c r="F114" s="2">
        <v>100000</v>
      </c>
      <c r="G114" s="2">
        <f t="shared" si="3"/>
        <v>100000</v>
      </c>
      <c r="H114" s="2">
        <v>0</v>
      </c>
      <c r="I114" s="2">
        <v>0</v>
      </c>
      <c r="J114" s="2">
        <v>0</v>
      </c>
      <c r="K114" t="s">
        <v>167</v>
      </c>
    </row>
    <row r="115" spans="1:14" ht="12.75">
      <c r="A115" t="s">
        <v>998</v>
      </c>
      <c r="B115" t="s">
        <v>256</v>
      </c>
      <c r="C115" t="s">
        <v>452</v>
      </c>
      <c r="D115" t="s">
        <v>1000</v>
      </c>
      <c r="E115" t="s">
        <v>184</v>
      </c>
      <c r="F115" s="2">
        <v>97902</v>
      </c>
      <c r="G115" s="2">
        <f t="shared" si="3"/>
        <v>97902</v>
      </c>
      <c r="H115" s="2">
        <v>0</v>
      </c>
      <c r="I115" s="2">
        <v>0</v>
      </c>
      <c r="J115" s="2">
        <v>0</v>
      </c>
      <c r="K115" t="s">
        <v>167</v>
      </c>
    </row>
    <row r="116" spans="1:14" ht="12.75">
      <c r="A116" t="s">
        <v>998</v>
      </c>
      <c r="B116" t="s">
        <v>256</v>
      </c>
      <c r="C116" t="s">
        <v>453</v>
      </c>
      <c r="D116" t="s">
        <v>1000</v>
      </c>
      <c r="E116" t="s">
        <v>184</v>
      </c>
      <c r="F116" s="2">
        <v>76692</v>
      </c>
      <c r="G116" s="2">
        <f t="shared" si="3"/>
        <v>76692</v>
      </c>
      <c r="H116" s="2">
        <v>0</v>
      </c>
      <c r="I116" s="2">
        <v>0</v>
      </c>
      <c r="J116" s="2">
        <v>0</v>
      </c>
      <c r="K116" t="s">
        <v>167</v>
      </c>
    </row>
    <row r="117" spans="1:14" ht="12.75">
      <c r="A117" t="s">
        <v>998</v>
      </c>
      <c r="B117" t="s">
        <v>256</v>
      </c>
      <c r="C117" t="s">
        <v>454</v>
      </c>
      <c r="D117" t="s">
        <v>1000</v>
      </c>
      <c r="E117" t="s">
        <v>184</v>
      </c>
      <c r="F117" s="2">
        <v>30000</v>
      </c>
      <c r="G117" s="2">
        <f t="shared" si="3"/>
        <v>30000</v>
      </c>
      <c r="H117" s="2">
        <v>0</v>
      </c>
      <c r="I117" s="2">
        <v>0</v>
      </c>
      <c r="J117" s="2">
        <v>0</v>
      </c>
      <c r="K117" t="s">
        <v>167</v>
      </c>
    </row>
    <row r="118" spans="1:14" ht="12.75">
      <c r="A118" t="s">
        <v>998</v>
      </c>
      <c r="B118" t="s">
        <v>257</v>
      </c>
      <c r="C118" t="s">
        <v>455</v>
      </c>
      <c r="D118" t="s">
        <v>1000</v>
      </c>
      <c r="E118" t="s">
        <v>184</v>
      </c>
      <c r="F118" s="2">
        <v>76500</v>
      </c>
      <c r="G118" s="2">
        <f t="shared" si="3"/>
        <v>76500</v>
      </c>
      <c r="H118" s="2">
        <v>0</v>
      </c>
      <c r="I118" s="2">
        <v>0</v>
      </c>
      <c r="J118" s="2">
        <v>0</v>
      </c>
      <c r="K118" t="s">
        <v>167</v>
      </c>
    </row>
    <row r="119" spans="1:14" ht="12.75">
      <c r="A119" t="s">
        <v>998</v>
      </c>
      <c r="B119" t="s">
        <v>257</v>
      </c>
      <c r="C119" t="s">
        <v>456</v>
      </c>
      <c r="D119" t="s">
        <v>1000</v>
      </c>
      <c r="E119" t="s">
        <v>184</v>
      </c>
      <c r="F119" s="2">
        <v>78500</v>
      </c>
      <c r="G119" s="2">
        <f t="shared" si="3"/>
        <v>78500</v>
      </c>
      <c r="H119" s="2">
        <v>0</v>
      </c>
      <c r="I119" s="2">
        <v>0</v>
      </c>
      <c r="J119" s="2">
        <v>0</v>
      </c>
      <c r="K119" t="s">
        <v>167</v>
      </c>
    </row>
    <row r="120" spans="1:14" ht="16.5" customHeight="1">
      <c r="A120" t="s">
        <v>998</v>
      </c>
      <c r="B120" t="s">
        <v>258</v>
      </c>
      <c r="C120" t="s">
        <v>457</v>
      </c>
      <c r="D120" t="s">
        <v>1000</v>
      </c>
      <c r="E120" t="s">
        <v>184</v>
      </c>
      <c r="F120" s="2">
        <v>150000</v>
      </c>
      <c r="G120" s="2">
        <f t="shared" si="3"/>
        <v>150000</v>
      </c>
      <c r="H120" s="2">
        <v>0</v>
      </c>
      <c r="I120" s="2">
        <v>0</v>
      </c>
      <c r="J120" s="2">
        <v>0</v>
      </c>
      <c r="K120" t="s">
        <v>167</v>
      </c>
    </row>
    <row r="121" spans="1:14" ht="14.25" customHeight="1">
      <c r="A121" t="s">
        <v>998</v>
      </c>
      <c r="B121" t="s">
        <v>260</v>
      </c>
      <c r="C121" t="s">
        <v>458</v>
      </c>
      <c r="D121" t="s">
        <v>1000</v>
      </c>
      <c r="E121" t="s">
        <v>184</v>
      </c>
      <c r="F121" s="2">
        <v>45974</v>
      </c>
      <c r="G121" s="2">
        <f t="shared" si="3"/>
        <v>45974</v>
      </c>
      <c r="H121" s="2">
        <v>0</v>
      </c>
      <c r="I121" s="2">
        <v>0</v>
      </c>
      <c r="J121" s="2">
        <v>0</v>
      </c>
      <c r="K121" t="s">
        <v>167</v>
      </c>
    </row>
    <row r="122" spans="1:14" ht="18.75" customHeight="1">
      <c r="A122" t="s">
        <v>998</v>
      </c>
      <c r="B122" t="s">
        <v>260</v>
      </c>
      <c r="C122" t="s">
        <v>459</v>
      </c>
      <c r="D122" t="s">
        <v>57</v>
      </c>
      <c r="E122" t="s">
        <v>59</v>
      </c>
      <c r="F122" s="2">
        <v>40000</v>
      </c>
      <c r="G122" s="2">
        <f t="shared" si="3"/>
        <v>40000</v>
      </c>
      <c r="H122" s="2">
        <v>0</v>
      </c>
      <c r="I122" s="2">
        <v>0</v>
      </c>
      <c r="J122" s="2">
        <v>0</v>
      </c>
      <c r="K122" t="s">
        <v>167</v>
      </c>
    </row>
    <row r="123" spans="1:14" ht="12.75">
      <c r="A123" t="s">
        <v>998</v>
      </c>
      <c r="B123" t="s">
        <v>460</v>
      </c>
      <c r="C123" t="s">
        <v>460</v>
      </c>
      <c r="D123" t="s">
        <v>461</v>
      </c>
      <c r="E123" t="s">
        <v>59</v>
      </c>
      <c r="F123" s="2">
        <v>148740</v>
      </c>
      <c r="G123" s="2">
        <f t="shared" si="3"/>
        <v>148740</v>
      </c>
      <c r="H123" s="2">
        <v>0</v>
      </c>
      <c r="I123" s="2">
        <v>0</v>
      </c>
      <c r="J123" s="2">
        <v>0</v>
      </c>
      <c r="K123" t="s">
        <v>167</v>
      </c>
    </row>
    <row r="124" spans="1:74" s="3" customFormat="1" ht="12.75">
      <c r="A124" s="3" t="s">
        <v>998</v>
      </c>
      <c r="B124" s="3" t="s">
        <v>1600</v>
      </c>
      <c r="C124" s="3" t="s">
        <v>1273</v>
      </c>
      <c r="D124" s="3" t="s">
        <v>1000</v>
      </c>
      <c r="E124" s="3" t="s">
        <v>184</v>
      </c>
      <c r="F124" s="4">
        <v>153596</v>
      </c>
      <c r="G124" s="4">
        <f t="shared" si="3"/>
        <v>153596</v>
      </c>
      <c r="H124" s="4">
        <v>0</v>
      </c>
      <c r="I124" s="4">
        <v>0</v>
      </c>
      <c r="J124" s="4">
        <v>0</v>
      </c>
      <c r="K124" s="3" t="s">
        <v>167</v>
      </c>
      <c r="N124" s="3" t="s">
        <v>53</v>
      </c>
      <c r="O124" s="12"/>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row>
    <row r="125" spans="1:74" s="3" customFormat="1" ht="25.5">
      <c r="A125" s="3" t="s">
        <v>998</v>
      </c>
      <c r="B125" s="3" t="s">
        <v>1600</v>
      </c>
      <c r="C125" s="3" t="s">
        <v>1272</v>
      </c>
      <c r="D125" s="3" t="s">
        <v>462</v>
      </c>
      <c r="E125" s="3" t="s">
        <v>1354</v>
      </c>
      <c r="F125" s="4">
        <v>425000</v>
      </c>
      <c r="G125" s="4">
        <v>410000</v>
      </c>
      <c r="H125" s="4">
        <f>G125-F125</f>
        <v>-15000</v>
      </c>
      <c r="I125" s="4">
        <v>-15000</v>
      </c>
      <c r="J125" s="4">
        <v>0</v>
      </c>
      <c r="K125" s="3" t="s">
        <v>167</v>
      </c>
      <c r="N125" s="3" t="s">
        <v>60</v>
      </c>
      <c r="O125" s="12" t="s">
        <v>1228</v>
      </c>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row>
    <row r="126" spans="1:14" ht="12.75">
      <c r="A126" t="s">
        <v>998</v>
      </c>
      <c r="B126" t="s">
        <v>1600</v>
      </c>
      <c r="C126" t="s">
        <v>1274</v>
      </c>
      <c r="D126" t="s">
        <v>461</v>
      </c>
      <c r="E126" t="s">
        <v>59</v>
      </c>
      <c r="F126" s="2">
        <v>75000</v>
      </c>
      <c r="G126" s="2">
        <f aca="true" t="shared" si="4" ref="G126:G153">SUM(F126,H126)</f>
        <v>63750</v>
      </c>
      <c r="H126" s="2">
        <v>-11250</v>
      </c>
      <c r="I126" s="2">
        <v>-11250</v>
      </c>
      <c r="J126" s="2">
        <v>0</v>
      </c>
      <c r="K126" t="s">
        <v>167</v>
      </c>
      <c r="N126" t="s">
        <v>1275</v>
      </c>
    </row>
    <row r="127" spans="1:14" ht="12.75">
      <c r="A127" t="s">
        <v>998</v>
      </c>
      <c r="B127" t="s">
        <v>1276</v>
      </c>
      <c r="C127" t="s">
        <v>1276</v>
      </c>
      <c r="D127" t="s">
        <v>1000</v>
      </c>
      <c r="E127" t="s">
        <v>184</v>
      </c>
      <c r="F127" s="2">
        <v>100000</v>
      </c>
      <c r="G127" s="2">
        <f t="shared" si="4"/>
        <v>100000</v>
      </c>
      <c r="H127" s="2">
        <v>0</v>
      </c>
      <c r="I127" s="2">
        <v>0</v>
      </c>
      <c r="J127" s="2">
        <v>0</v>
      </c>
      <c r="K127" t="s">
        <v>167</v>
      </c>
    </row>
    <row r="128" spans="1:14" ht="12.75">
      <c r="A128" t="s">
        <v>998</v>
      </c>
      <c r="B128" t="s">
        <v>1440</v>
      </c>
      <c r="C128" t="s">
        <v>1277</v>
      </c>
      <c r="D128" t="s">
        <v>1278</v>
      </c>
      <c r="E128" t="s">
        <v>42</v>
      </c>
      <c r="F128" s="2">
        <v>60000</v>
      </c>
      <c r="G128" s="2">
        <f t="shared" si="4"/>
        <v>60000</v>
      </c>
      <c r="H128" s="2">
        <v>0</v>
      </c>
      <c r="I128" s="2">
        <v>0</v>
      </c>
      <c r="J128" s="2">
        <v>0</v>
      </c>
      <c r="K128" t="s">
        <v>167</v>
      </c>
    </row>
    <row r="129" spans="1:14" ht="12.75">
      <c r="A129" t="s">
        <v>998</v>
      </c>
      <c r="B129" t="s">
        <v>261</v>
      </c>
      <c r="C129" t="s">
        <v>1286</v>
      </c>
      <c r="D129" t="s">
        <v>1000</v>
      </c>
      <c r="E129" t="s">
        <v>184</v>
      </c>
      <c r="F129" s="2">
        <v>84720</v>
      </c>
      <c r="G129" s="2">
        <f t="shared" si="4"/>
        <v>84720</v>
      </c>
      <c r="H129" s="2">
        <v>0</v>
      </c>
      <c r="I129" s="2">
        <v>0</v>
      </c>
      <c r="J129" s="2">
        <v>0</v>
      </c>
      <c r="K129" t="s">
        <v>167</v>
      </c>
    </row>
    <row r="130" spans="1:14" ht="12.75">
      <c r="A130" t="s">
        <v>998</v>
      </c>
      <c r="B130" t="s">
        <v>261</v>
      </c>
      <c r="C130" t="s">
        <v>1287</v>
      </c>
      <c r="D130" t="s">
        <v>1000</v>
      </c>
      <c r="E130" t="s">
        <v>184</v>
      </c>
      <c r="F130" s="2">
        <v>27062</v>
      </c>
      <c r="G130" s="2">
        <f t="shared" si="4"/>
        <v>27062</v>
      </c>
      <c r="H130" s="2">
        <v>0</v>
      </c>
      <c r="I130" s="2">
        <v>0</v>
      </c>
      <c r="J130" s="2">
        <v>0</v>
      </c>
      <c r="K130" t="s">
        <v>167</v>
      </c>
    </row>
    <row r="131" spans="1:14" ht="12.75">
      <c r="A131" t="s">
        <v>998</v>
      </c>
      <c r="B131" t="s">
        <v>261</v>
      </c>
      <c r="C131" t="s">
        <v>1288</v>
      </c>
      <c r="D131" t="s">
        <v>1000</v>
      </c>
      <c r="E131" t="s">
        <v>184</v>
      </c>
      <c r="F131" s="2">
        <v>38218</v>
      </c>
      <c r="G131" s="2">
        <f t="shared" si="4"/>
        <v>38218</v>
      </c>
      <c r="H131" s="2">
        <v>0</v>
      </c>
      <c r="I131" s="2">
        <v>0</v>
      </c>
      <c r="J131" s="2">
        <v>0</v>
      </c>
      <c r="K131" t="s">
        <v>167</v>
      </c>
    </row>
    <row r="132" spans="1:14" ht="12.75">
      <c r="A132" t="s">
        <v>998</v>
      </c>
      <c r="B132" t="s">
        <v>261</v>
      </c>
      <c r="C132" t="s">
        <v>1279</v>
      </c>
      <c r="D132" t="s">
        <v>1000</v>
      </c>
      <c r="E132" t="s">
        <v>184</v>
      </c>
      <c r="F132" s="2">
        <v>100000</v>
      </c>
      <c r="G132" s="2">
        <f t="shared" si="4"/>
        <v>100000</v>
      </c>
      <c r="H132" s="2">
        <v>0</v>
      </c>
      <c r="I132" s="2">
        <v>0</v>
      </c>
      <c r="J132" s="2">
        <v>0</v>
      </c>
      <c r="K132" t="s">
        <v>167</v>
      </c>
    </row>
    <row r="133" spans="1:14" ht="12.75">
      <c r="A133" t="s">
        <v>998</v>
      </c>
      <c r="B133" t="s">
        <v>261</v>
      </c>
      <c r="C133" t="s">
        <v>1280</v>
      </c>
      <c r="D133" t="s">
        <v>1000</v>
      </c>
      <c r="E133" t="s">
        <v>184</v>
      </c>
      <c r="F133" s="2">
        <v>9420.57</v>
      </c>
      <c r="G133" s="2">
        <f t="shared" si="4"/>
        <v>9420.57</v>
      </c>
      <c r="H133" s="2">
        <v>0</v>
      </c>
      <c r="I133" s="2">
        <v>0</v>
      </c>
      <c r="J133" s="2">
        <v>0</v>
      </c>
      <c r="K133" t="s">
        <v>167</v>
      </c>
    </row>
    <row r="134" spans="1:14" ht="12.75">
      <c r="A134" t="s">
        <v>998</v>
      </c>
      <c r="B134" t="s">
        <v>261</v>
      </c>
      <c r="C134" t="s">
        <v>1281</v>
      </c>
      <c r="D134" t="s">
        <v>1000</v>
      </c>
      <c r="E134" t="s">
        <v>184</v>
      </c>
      <c r="F134" s="2">
        <v>76692</v>
      </c>
      <c r="G134" s="2">
        <f t="shared" si="4"/>
        <v>76692</v>
      </c>
      <c r="H134" s="2">
        <v>0</v>
      </c>
      <c r="I134" s="2">
        <v>0</v>
      </c>
      <c r="J134" s="2">
        <v>0</v>
      </c>
      <c r="K134" t="s">
        <v>167</v>
      </c>
    </row>
    <row r="135" spans="1:14" ht="12.75">
      <c r="A135" t="s">
        <v>998</v>
      </c>
      <c r="B135" t="s">
        <v>261</v>
      </c>
      <c r="C135" t="s">
        <v>1282</v>
      </c>
      <c r="D135" t="s">
        <v>1000</v>
      </c>
      <c r="E135" t="s">
        <v>184</v>
      </c>
      <c r="F135" s="2">
        <v>66353</v>
      </c>
      <c r="G135" s="2">
        <f t="shared" si="4"/>
        <v>66353</v>
      </c>
      <c r="H135" s="2">
        <v>0</v>
      </c>
      <c r="I135" s="2">
        <v>0</v>
      </c>
      <c r="J135" s="2">
        <v>0</v>
      </c>
      <c r="K135" t="s">
        <v>167</v>
      </c>
    </row>
    <row r="136" spans="1:14" ht="12.75">
      <c r="A136" t="s">
        <v>998</v>
      </c>
      <c r="B136" t="s">
        <v>261</v>
      </c>
      <c r="C136" t="s">
        <v>1283</v>
      </c>
      <c r="D136" t="s">
        <v>1000</v>
      </c>
      <c r="E136" t="s">
        <v>184</v>
      </c>
      <c r="F136" s="2">
        <v>70090</v>
      </c>
      <c r="G136" s="2">
        <f t="shared" si="4"/>
        <v>70090</v>
      </c>
      <c r="H136" s="2">
        <v>0</v>
      </c>
      <c r="I136" s="2">
        <v>0</v>
      </c>
      <c r="J136" s="2">
        <v>0</v>
      </c>
      <c r="K136" t="s">
        <v>167</v>
      </c>
    </row>
    <row r="137" spans="1:14" ht="12.75">
      <c r="A137" t="s">
        <v>998</v>
      </c>
      <c r="B137" t="s">
        <v>261</v>
      </c>
      <c r="C137" t="s">
        <v>1284</v>
      </c>
      <c r="D137" t="s">
        <v>1000</v>
      </c>
      <c r="E137" t="s">
        <v>184</v>
      </c>
      <c r="F137" s="2">
        <v>330000</v>
      </c>
      <c r="G137" s="2">
        <f t="shared" si="4"/>
        <v>330000</v>
      </c>
      <c r="H137" s="2">
        <v>0</v>
      </c>
      <c r="I137" s="2">
        <v>0</v>
      </c>
      <c r="J137" s="2">
        <v>0</v>
      </c>
      <c r="K137" t="s">
        <v>167</v>
      </c>
    </row>
    <row r="138" spans="1:14" ht="12.75">
      <c r="A138" t="s">
        <v>998</v>
      </c>
      <c r="B138" t="s">
        <v>261</v>
      </c>
      <c r="C138" t="s">
        <v>1285</v>
      </c>
      <c r="D138" t="s">
        <v>1000</v>
      </c>
      <c r="E138" t="s">
        <v>184</v>
      </c>
      <c r="F138" s="2">
        <v>25000</v>
      </c>
      <c r="G138" s="2">
        <f t="shared" si="4"/>
        <v>25000</v>
      </c>
      <c r="H138" s="2">
        <v>0</v>
      </c>
      <c r="I138" s="2">
        <v>0</v>
      </c>
      <c r="J138" s="2">
        <v>0</v>
      </c>
      <c r="K138" t="s">
        <v>167</v>
      </c>
    </row>
    <row r="139" spans="1:14" ht="12.75">
      <c r="A139" t="s">
        <v>998</v>
      </c>
      <c r="B139" t="s">
        <v>263</v>
      </c>
      <c r="C139" t="s">
        <v>1289</v>
      </c>
      <c r="D139" t="s">
        <v>1000</v>
      </c>
      <c r="E139" t="s">
        <v>184</v>
      </c>
      <c r="F139" s="2">
        <v>87628</v>
      </c>
      <c r="G139" s="2">
        <f t="shared" si="4"/>
        <v>87628</v>
      </c>
      <c r="H139" s="2">
        <v>0</v>
      </c>
      <c r="I139" s="2">
        <v>0</v>
      </c>
      <c r="J139" s="2">
        <v>0</v>
      </c>
      <c r="K139" t="s">
        <v>167</v>
      </c>
    </row>
    <row r="140" spans="1:14" ht="12.75">
      <c r="A140" t="s">
        <v>998</v>
      </c>
      <c r="B140" t="s">
        <v>263</v>
      </c>
      <c r="C140" t="s">
        <v>1290</v>
      </c>
      <c r="D140" t="s">
        <v>1000</v>
      </c>
      <c r="E140" t="s">
        <v>184</v>
      </c>
      <c r="F140" s="2">
        <v>99211</v>
      </c>
      <c r="G140" s="2">
        <f t="shared" si="4"/>
        <v>99211</v>
      </c>
      <c r="H140" s="2">
        <v>0</v>
      </c>
      <c r="I140" s="2">
        <v>0</v>
      </c>
      <c r="J140" s="2">
        <v>0</v>
      </c>
      <c r="K140" t="s">
        <v>167</v>
      </c>
    </row>
    <row r="141" spans="1:14" ht="12.75">
      <c r="A141" t="s">
        <v>998</v>
      </c>
      <c r="B141" t="s">
        <v>263</v>
      </c>
      <c r="C141" t="s">
        <v>1291</v>
      </c>
      <c r="D141" t="s">
        <v>1000</v>
      </c>
      <c r="E141" t="s">
        <v>184</v>
      </c>
      <c r="F141" s="2">
        <v>83906</v>
      </c>
      <c r="G141" s="2">
        <f t="shared" si="4"/>
        <v>83906</v>
      </c>
      <c r="H141" s="2">
        <v>0</v>
      </c>
      <c r="I141" s="2">
        <v>0</v>
      </c>
      <c r="J141" s="2">
        <v>0</v>
      </c>
      <c r="K141" t="s">
        <v>167</v>
      </c>
    </row>
    <row r="142" spans="1:14" ht="12.75">
      <c r="A142" t="s">
        <v>998</v>
      </c>
      <c r="B142" t="s">
        <v>263</v>
      </c>
      <c r="C142" t="s">
        <v>1292</v>
      </c>
      <c r="D142" t="s">
        <v>1000</v>
      </c>
      <c r="E142" t="s">
        <v>184</v>
      </c>
      <c r="F142" s="2">
        <v>25000</v>
      </c>
      <c r="G142" s="2">
        <f t="shared" si="4"/>
        <v>25000</v>
      </c>
      <c r="H142" s="2">
        <v>0</v>
      </c>
      <c r="I142" s="2">
        <v>0</v>
      </c>
      <c r="J142" s="2">
        <v>0</v>
      </c>
      <c r="K142" t="s">
        <v>167</v>
      </c>
    </row>
    <row r="143" spans="1:14" ht="12.75">
      <c r="A143" t="s">
        <v>998</v>
      </c>
      <c r="B143" t="s">
        <v>263</v>
      </c>
      <c r="C143" t="s">
        <v>1293</v>
      </c>
      <c r="D143" t="s">
        <v>1000</v>
      </c>
      <c r="E143" t="s">
        <v>184</v>
      </c>
      <c r="F143" s="2">
        <v>75451</v>
      </c>
      <c r="G143" s="2">
        <f t="shared" si="4"/>
        <v>75451</v>
      </c>
      <c r="H143" s="2">
        <v>0</v>
      </c>
      <c r="I143" s="2">
        <v>0</v>
      </c>
      <c r="J143" s="2">
        <v>0</v>
      </c>
      <c r="K143" t="s">
        <v>167</v>
      </c>
    </row>
    <row r="144" spans="1:14" ht="12.75">
      <c r="A144" t="s">
        <v>998</v>
      </c>
      <c r="B144" t="s">
        <v>263</v>
      </c>
      <c r="C144" t="s">
        <v>472</v>
      </c>
      <c r="D144" t="s">
        <v>1000</v>
      </c>
      <c r="E144" t="s">
        <v>184</v>
      </c>
      <c r="F144" s="2">
        <v>72184</v>
      </c>
      <c r="G144" s="2">
        <f t="shared" si="4"/>
        <v>72184</v>
      </c>
      <c r="H144" s="2">
        <v>0</v>
      </c>
      <c r="I144" s="2">
        <v>0</v>
      </c>
      <c r="J144" s="2">
        <v>0</v>
      </c>
      <c r="K144" t="s">
        <v>167</v>
      </c>
    </row>
    <row r="145" spans="1:14" ht="12.75">
      <c r="A145" t="s">
        <v>998</v>
      </c>
      <c r="B145" t="s">
        <v>263</v>
      </c>
      <c r="C145" t="s">
        <v>473</v>
      </c>
      <c r="D145" t="s">
        <v>1000</v>
      </c>
      <c r="E145" t="s">
        <v>184</v>
      </c>
      <c r="F145" s="2">
        <v>87793</v>
      </c>
      <c r="G145" s="2">
        <f t="shared" si="4"/>
        <v>87793</v>
      </c>
      <c r="H145" s="2">
        <v>0</v>
      </c>
      <c r="I145" s="2">
        <v>0</v>
      </c>
      <c r="J145" s="2">
        <v>0</v>
      </c>
      <c r="K145" t="s">
        <v>167</v>
      </c>
    </row>
    <row r="146" spans="1:14" ht="12.75">
      <c r="A146" t="s">
        <v>998</v>
      </c>
      <c r="B146" t="s">
        <v>263</v>
      </c>
      <c r="C146" t="s">
        <v>474</v>
      </c>
      <c r="D146" t="s">
        <v>1000</v>
      </c>
      <c r="E146" t="s">
        <v>184</v>
      </c>
      <c r="F146" s="2">
        <v>53392</v>
      </c>
      <c r="G146" s="2">
        <f t="shared" si="4"/>
        <v>53392</v>
      </c>
      <c r="H146" s="2">
        <v>0</v>
      </c>
      <c r="I146" s="2">
        <v>0</v>
      </c>
      <c r="J146" s="2">
        <v>0</v>
      </c>
      <c r="K146" t="s">
        <v>167</v>
      </c>
    </row>
    <row r="147" spans="1:14" ht="12.75">
      <c r="A147" t="s">
        <v>998</v>
      </c>
      <c r="B147" t="s">
        <v>263</v>
      </c>
      <c r="C147" t="s">
        <v>475</v>
      </c>
      <c r="D147" t="s">
        <v>1000</v>
      </c>
      <c r="E147" t="s">
        <v>184</v>
      </c>
      <c r="F147" s="2">
        <v>84590</v>
      </c>
      <c r="G147" s="2">
        <f t="shared" si="4"/>
        <v>84590</v>
      </c>
      <c r="H147" s="2">
        <v>0</v>
      </c>
      <c r="I147" s="2">
        <v>0</v>
      </c>
      <c r="J147" s="2">
        <v>0</v>
      </c>
      <c r="K147" t="s">
        <v>167</v>
      </c>
    </row>
    <row r="148" spans="1:14" ht="12.75">
      <c r="A148" t="s">
        <v>998</v>
      </c>
      <c r="B148" t="s">
        <v>263</v>
      </c>
      <c r="C148" t="s">
        <v>476</v>
      </c>
      <c r="D148" t="s">
        <v>1000</v>
      </c>
      <c r="E148" t="s">
        <v>184</v>
      </c>
      <c r="F148" s="2">
        <v>21213</v>
      </c>
      <c r="G148" s="2">
        <f t="shared" si="4"/>
        <v>21213</v>
      </c>
      <c r="H148" s="2">
        <v>0</v>
      </c>
      <c r="I148" s="2">
        <v>0</v>
      </c>
      <c r="J148" s="2">
        <v>0</v>
      </c>
      <c r="K148" t="s">
        <v>167</v>
      </c>
    </row>
    <row r="149" spans="1:14" ht="12.75">
      <c r="A149" t="s">
        <v>998</v>
      </c>
      <c r="B149" t="s">
        <v>263</v>
      </c>
      <c r="C149" t="s">
        <v>479</v>
      </c>
      <c r="D149" t="s">
        <v>1000</v>
      </c>
      <c r="E149" t="s">
        <v>184</v>
      </c>
      <c r="F149" s="2">
        <v>60000</v>
      </c>
      <c r="G149" s="2">
        <f t="shared" si="4"/>
        <v>60000</v>
      </c>
      <c r="H149" s="2">
        <v>0</v>
      </c>
      <c r="I149" s="2">
        <v>0</v>
      </c>
      <c r="J149" s="2">
        <v>0</v>
      </c>
      <c r="K149" t="s">
        <v>167</v>
      </c>
    </row>
    <row r="150" spans="1:14" ht="12.75">
      <c r="A150" t="s">
        <v>998</v>
      </c>
      <c r="B150" t="s">
        <v>263</v>
      </c>
      <c r="C150" t="s">
        <v>481</v>
      </c>
      <c r="D150" t="s">
        <v>1000</v>
      </c>
      <c r="E150" t="s">
        <v>184</v>
      </c>
      <c r="F150" s="2">
        <v>45000</v>
      </c>
      <c r="G150" s="2">
        <f t="shared" si="4"/>
        <v>45000</v>
      </c>
      <c r="H150" s="2">
        <v>0</v>
      </c>
      <c r="I150" s="2">
        <v>0</v>
      </c>
      <c r="J150" s="2">
        <v>0</v>
      </c>
      <c r="K150" t="s">
        <v>167</v>
      </c>
    </row>
    <row r="151" spans="1:14" ht="12.75">
      <c r="A151" t="s">
        <v>998</v>
      </c>
      <c r="B151" t="s">
        <v>263</v>
      </c>
      <c r="C151" t="s">
        <v>482</v>
      </c>
      <c r="D151" t="s">
        <v>1000</v>
      </c>
      <c r="E151" t="s">
        <v>184</v>
      </c>
      <c r="F151" s="2">
        <v>88125</v>
      </c>
      <c r="G151" s="2">
        <f t="shared" si="4"/>
        <v>88125</v>
      </c>
      <c r="H151" s="2">
        <v>0</v>
      </c>
      <c r="I151" s="2">
        <v>0</v>
      </c>
      <c r="J151" s="2">
        <v>0</v>
      </c>
      <c r="K151" t="s">
        <v>167</v>
      </c>
    </row>
    <row r="152" spans="1:14" ht="12.75">
      <c r="A152" t="s">
        <v>998</v>
      </c>
      <c r="B152" t="s">
        <v>263</v>
      </c>
      <c r="C152" t="s">
        <v>480</v>
      </c>
      <c r="D152" t="s">
        <v>57</v>
      </c>
      <c r="E152" t="s">
        <v>59</v>
      </c>
      <c r="F152" s="2">
        <v>45000</v>
      </c>
      <c r="G152" s="2">
        <f t="shared" si="4"/>
        <v>45000</v>
      </c>
      <c r="H152" s="2">
        <v>0</v>
      </c>
      <c r="I152" s="2">
        <v>0</v>
      </c>
      <c r="J152" s="2">
        <v>0</v>
      </c>
      <c r="K152" t="s">
        <v>167</v>
      </c>
    </row>
    <row r="153" spans="1:14" ht="12.75">
      <c r="A153" t="s">
        <v>998</v>
      </c>
      <c r="B153" t="s">
        <v>263</v>
      </c>
      <c r="C153" t="s">
        <v>178</v>
      </c>
      <c r="D153" t="s">
        <v>179</v>
      </c>
      <c r="E153" t="s">
        <v>1356</v>
      </c>
      <c r="F153" s="2">
        <v>400000</v>
      </c>
      <c r="G153" s="2">
        <f t="shared" si="4"/>
        <v>400000</v>
      </c>
      <c r="H153" s="2">
        <v>0</v>
      </c>
      <c r="I153" s="2">
        <v>0</v>
      </c>
      <c r="J153" s="2">
        <v>0</v>
      </c>
      <c r="K153" t="s">
        <v>167</v>
      </c>
    </row>
    <row r="154" spans="1:74" s="3" customFormat="1" ht="12.75">
      <c r="A154" s="3" t="s">
        <v>998</v>
      </c>
      <c r="B154" s="3" t="s">
        <v>263</v>
      </c>
      <c r="C154" s="3" t="s">
        <v>477</v>
      </c>
      <c r="D154" s="3" t="s">
        <v>461</v>
      </c>
      <c r="E154" s="3" t="s">
        <v>59</v>
      </c>
      <c r="F154" s="4">
        <v>265000</v>
      </c>
      <c r="G154" s="4">
        <v>226500</v>
      </c>
      <c r="H154" s="4">
        <v>-13500</v>
      </c>
      <c r="I154" s="4">
        <v>-13500</v>
      </c>
      <c r="J154" s="4">
        <v>0</v>
      </c>
      <c r="K154" s="3" t="s">
        <v>167</v>
      </c>
      <c r="N154" s="3" t="s">
        <v>478</v>
      </c>
      <c r="O154" s="12" t="s">
        <v>1357</v>
      </c>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row>
    <row r="155" spans="1:14" ht="12.75">
      <c r="A155" t="s">
        <v>998</v>
      </c>
      <c r="B155" t="s">
        <v>263</v>
      </c>
      <c r="C155" t="s">
        <v>180</v>
      </c>
      <c r="D155" t="s">
        <v>461</v>
      </c>
      <c r="E155" t="s">
        <v>1358</v>
      </c>
      <c r="F155" s="2">
        <v>60000</v>
      </c>
      <c r="G155" s="2">
        <f>SUM(F155,H155)</f>
        <v>60000</v>
      </c>
      <c r="H155" s="2">
        <v>0</v>
      </c>
      <c r="I155" s="2">
        <v>0</v>
      </c>
      <c r="J155" s="2">
        <v>0</v>
      </c>
      <c r="K155" t="s">
        <v>167</v>
      </c>
    </row>
    <row r="156" spans="1:14" ht="12.75">
      <c r="A156" t="s">
        <v>998</v>
      </c>
      <c r="B156" t="s">
        <v>264</v>
      </c>
      <c r="C156" t="s">
        <v>181</v>
      </c>
      <c r="D156" t="s">
        <v>1000</v>
      </c>
      <c r="E156" t="s">
        <v>184</v>
      </c>
      <c r="F156" s="2">
        <v>40000</v>
      </c>
      <c r="G156" s="2">
        <f>SUM(F156,H156)</f>
        <v>40000</v>
      </c>
      <c r="H156" s="2">
        <v>0</v>
      </c>
      <c r="I156" s="2">
        <v>0</v>
      </c>
      <c r="J156" s="2">
        <v>0</v>
      </c>
      <c r="K156" t="s">
        <v>167</v>
      </c>
    </row>
    <row r="157" spans="1:14" ht="12.75">
      <c r="A157" t="s">
        <v>998</v>
      </c>
      <c r="B157" t="s">
        <v>264</v>
      </c>
      <c r="C157" t="s">
        <v>182</v>
      </c>
      <c r="D157" t="s">
        <v>57</v>
      </c>
      <c r="E157" t="s">
        <v>59</v>
      </c>
      <c r="F157" s="2">
        <v>45000</v>
      </c>
      <c r="G157" s="2">
        <f>SUM(F157,H157)</f>
        <v>45000</v>
      </c>
      <c r="H157" s="2">
        <v>0</v>
      </c>
      <c r="I157" s="2">
        <v>0</v>
      </c>
      <c r="J157" s="2">
        <v>0</v>
      </c>
      <c r="K157" t="s">
        <v>167</v>
      </c>
    </row>
    <row r="158" spans="1:14" ht="12.75">
      <c r="A158" t="s">
        <v>998</v>
      </c>
      <c r="B158" t="s">
        <v>265</v>
      </c>
      <c r="C158" t="s">
        <v>186</v>
      </c>
      <c r="D158" t="s">
        <v>1000</v>
      </c>
      <c r="E158" t="s">
        <v>184</v>
      </c>
      <c r="F158" s="2">
        <v>34695</v>
      </c>
      <c r="G158" s="2">
        <f>SUM(F158,H158)</f>
        <v>34695</v>
      </c>
      <c r="H158" s="2">
        <v>0</v>
      </c>
      <c r="I158" s="2">
        <v>0</v>
      </c>
      <c r="J158" s="2">
        <v>0</v>
      </c>
      <c r="K158" t="s">
        <v>167</v>
      </c>
    </row>
    <row r="159" spans="1:14" ht="12.75">
      <c r="A159" t="s">
        <v>998</v>
      </c>
      <c r="B159" t="s">
        <v>265</v>
      </c>
      <c r="C159" t="s">
        <v>183</v>
      </c>
      <c r="D159" t="s">
        <v>57</v>
      </c>
      <c r="E159" t="s">
        <v>59</v>
      </c>
      <c r="F159" s="2">
        <v>75000</v>
      </c>
      <c r="G159" s="2">
        <f>SUM(F159,H159)</f>
        <v>75000</v>
      </c>
      <c r="H159" s="2">
        <v>0</v>
      </c>
      <c r="I159" s="2">
        <v>0</v>
      </c>
      <c r="J159" s="2">
        <v>0</v>
      </c>
      <c r="K159" t="s">
        <v>167</v>
      </c>
      <c r="N159" t="s">
        <v>185</v>
      </c>
    </row>
    <row r="160" spans="1:74" s="3" customFormat="1" ht="25.5">
      <c r="A160" s="3" t="s">
        <v>998</v>
      </c>
      <c r="B160" s="3" t="s">
        <v>266</v>
      </c>
      <c r="C160" s="3" t="s">
        <v>187</v>
      </c>
      <c r="D160" s="3" t="s">
        <v>462</v>
      </c>
      <c r="E160" s="3" t="s">
        <v>1354</v>
      </c>
      <c r="F160" s="4">
        <v>425000</v>
      </c>
      <c r="G160" s="4">
        <v>410000</v>
      </c>
      <c r="H160" s="4">
        <f>G160-F160</f>
        <v>-15000</v>
      </c>
      <c r="I160" s="4">
        <v>-15000</v>
      </c>
      <c r="J160" s="4">
        <v>0</v>
      </c>
      <c r="K160" s="3" t="s">
        <v>167</v>
      </c>
      <c r="N160" s="3" t="s">
        <v>188</v>
      </c>
      <c r="O160" s="12" t="s">
        <v>1228</v>
      </c>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row>
    <row r="161" spans="1:74" s="3" customFormat="1" ht="25.5">
      <c r="A161" s="3" t="s">
        <v>998</v>
      </c>
      <c r="B161" s="3" t="s">
        <v>266</v>
      </c>
      <c r="C161" s="3" t="s">
        <v>189</v>
      </c>
      <c r="D161" s="3" t="s">
        <v>462</v>
      </c>
      <c r="E161" s="3" t="s">
        <v>1354</v>
      </c>
      <c r="F161" s="4">
        <v>75000</v>
      </c>
      <c r="G161" s="4">
        <v>73350</v>
      </c>
      <c r="H161" s="4">
        <f>G161-F161</f>
        <v>-1650</v>
      </c>
      <c r="I161" s="4">
        <v>-1650</v>
      </c>
      <c r="J161" s="4">
        <v>0</v>
      </c>
      <c r="K161" s="3" t="s">
        <v>167</v>
      </c>
      <c r="N161" s="3" t="s">
        <v>190</v>
      </c>
      <c r="O161" s="12" t="s">
        <v>1228</v>
      </c>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row>
    <row r="162" spans="1:74" s="3" customFormat="1" ht="12.75">
      <c r="A162" s="3" t="s">
        <v>998</v>
      </c>
      <c r="B162" s="3" t="s">
        <v>267</v>
      </c>
      <c r="C162" s="3" t="s">
        <v>194</v>
      </c>
      <c r="D162" s="3" t="s">
        <v>63</v>
      </c>
      <c r="E162" s="3" t="s">
        <v>501</v>
      </c>
      <c r="F162" s="4">
        <v>50000</v>
      </c>
      <c r="G162" s="4">
        <f>SUM(F162,H162)</f>
        <v>0</v>
      </c>
      <c r="H162" s="4">
        <v>-50000</v>
      </c>
      <c r="I162" s="4">
        <v>-50000</v>
      </c>
      <c r="J162" s="4">
        <v>0</v>
      </c>
      <c r="K162" s="3" t="s">
        <v>167</v>
      </c>
      <c r="N162" s="3" t="s">
        <v>1092</v>
      </c>
      <c r="O162" s="12"/>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row>
    <row r="163" spans="1:74" s="3" customFormat="1" ht="12.75">
      <c r="A163" s="3" t="s">
        <v>998</v>
      </c>
      <c r="B163" s="3" t="s">
        <v>267</v>
      </c>
      <c r="C163" s="3" t="s">
        <v>193</v>
      </c>
      <c r="D163" s="3" t="s">
        <v>57</v>
      </c>
      <c r="E163" s="3" t="s">
        <v>59</v>
      </c>
      <c r="F163" s="4">
        <v>160000</v>
      </c>
      <c r="G163" s="4">
        <f>SUM(F163,H163)</f>
        <v>125000</v>
      </c>
      <c r="H163" s="4">
        <v>-35000</v>
      </c>
      <c r="I163" s="4">
        <v>-35000</v>
      </c>
      <c r="J163" s="4">
        <v>0</v>
      </c>
      <c r="K163" s="3" t="s">
        <v>167</v>
      </c>
      <c r="N163" s="3" t="s">
        <v>60</v>
      </c>
      <c r="O163" s="12"/>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row>
    <row r="164" spans="1:74" s="3" customFormat="1" ht="25.5">
      <c r="A164" s="3" t="s">
        <v>998</v>
      </c>
      <c r="B164" s="3" t="s">
        <v>267</v>
      </c>
      <c r="C164" s="3" t="s">
        <v>191</v>
      </c>
      <c r="D164" s="3" t="s">
        <v>462</v>
      </c>
      <c r="E164" s="3" t="s">
        <v>1354</v>
      </c>
      <c r="F164" s="4">
        <v>50000</v>
      </c>
      <c r="G164" s="4">
        <v>48900</v>
      </c>
      <c r="H164" s="4">
        <f>G164-F164</f>
        <v>-1100</v>
      </c>
      <c r="I164" s="4">
        <v>-1100</v>
      </c>
      <c r="J164" s="4">
        <v>0</v>
      </c>
      <c r="K164" s="3" t="s">
        <v>167</v>
      </c>
      <c r="N164" s="3" t="s">
        <v>192</v>
      </c>
      <c r="O164" s="12" t="s">
        <v>1228</v>
      </c>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row>
    <row r="165" spans="1:14" ht="12.75">
      <c r="A165" t="s">
        <v>998</v>
      </c>
      <c r="B165" t="s">
        <v>268</v>
      </c>
      <c r="C165" t="s">
        <v>1108</v>
      </c>
      <c r="D165" t="s">
        <v>1000</v>
      </c>
      <c r="E165" t="s">
        <v>184</v>
      </c>
      <c r="F165" s="2">
        <v>197136</v>
      </c>
      <c r="G165" s="2">
        <f aca="true" t="shared" si="5" ref="G165:G189">SUM(F165,H165)</f>
        <v>197136</v>
      </c>
      <c r="H165" s="2">
        <v>0</v>
      </c>
      <c r="I165" s="2">
        <v>0</v>
      </c>
      <c r="J165" s="2">
        <v>0</v>
      </c>
      <c r="K165" t="s">
        <v>167</v>
      </c>
    </row>
    <row r="166" spans="1:14" ht="12.75">
      <c r="A166" t="s">
        <v>998</v>
      </c>
      <c r="B166" t="s">
        <v>268</v>
      </c>
      <c r="C166" t="s">
        <v>1109</v>
      </c>
      <c r="D166" t="s">
        <v>1000</v>
      </c>
      <c r="E166" t="s">
        <v>184</v>
      </c>
      <c r="F166" s="2">
        <v>50000</v>
      </c>
      <c r="G166" s="2">
        <f t="shared" si="5"/>
        <v>32500</v>
      </c>
      <c r="H166" s="2">
        <v>-17500</v>
      </c>
      <c r="I166" s="2">
        <v>-17500</v>
      </c>
      <c r="J166" s="2">
        <v>0</v>
      </c>
      <c r="K166" t="s">
        <v>167</v>
      </c>
      <c r="N166" t="s">
        <v>1110</v>
      </c>
    </row>
    <row r="167" spans="1:74" s="3" customFormat="1" ht="12.75">
      <c r="A167" t="s">
        <v>998</v>
      </c>
      <c r="B167" t="s">
        <v>268</v>
      </c>
      <c r="C167" t="s">
        <v>1111</v>
      </c>
      <c r="D167" t="s">
        <v>57</v>
      </c>
      <c r="E167" t="s">
        <v>1358</v>
      </c>
      <c r="F167" s="2">
        <v>75000</v>
      </c>
      <c r="G167" s="2">
        <f t="shared" si="5"/>
        <v>75000</v>
      </c>
      <c r="H167" s="2">
        <v>0</v>
      </c>
      <c r="I167" s="2">
        <v>0</v>
      </c>
      <c r="J167" s="2">
        <v>0</v>
      </c>
      <c r="K167" t="s">
        <v>167</v>
      </c>
      <c r="L167"/>
      <c r="M167"/>
      <c r="N167" t="s">
        <v>53</v>
      </c>
      <c r="O167" s="6"/>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row>
    <row r="168" spans="1:14" ht="12.75">
      <c r="A168" t="s">
        <v>998</v>
      </c>
      <c r="B168" t="s">
        <v>269</v>
      </c>
      <c r="C168" t="s">
        <v>1112</v>
      </c>
      <c r="D168" t="s">
        <v>1000</v>
      </c>
      <c r="E168" t="s">
        <v>184</v>
      </c>
      <c r="F168" s="2">
        <v>19124.8</v>
      </c>
      <c r="G168" s="2">
        <f t="shared" si="5"/>
        <v>19124.8</v>
      </c>
      <c r="H168" s="2">
        <v>0</v>
      </c>
      <c r="I168" s="2">
        <v>0</v>
      </c>
      <c r="J168" s="2">
        <v>0</v>
      </c>
      <c r="K168" t="s">
        <v>167</v>
      </c>
    </row>
    <row r="169" spans="1:14" ht="12.75">
      <c r="A169" t="s">
        <v>998</v>
      </c>
      <c r="B169" t="s">
        <v>269</v>
      </c>
      <c r="C169" t="s">
        <v>1114</v>
      </c>
      <c r="D169" t="s">
        <v>1000</v>
      </c>
      <c r="E169" t="s">
        <v>184</v>
      </c>
      <c r="F169" s="2">
        <v>75000</v>
      </c>
      <c r="G169" s="2">
        <f t="shared" si="5"/>
        <v>75000</v>
      </c>
      <c r="H169" s="2">
        <v>0</v>
      </c>
      <c r="I169" s="2">
        <v>0</v>
      </c>
      <c r="J169" s="2">
        <v>0</v>
      </c>
      <c r="K169" t="s">
        <v>167</v>
      </c>
    </row>
    <row r="170" spans="1:14" ht="12.75">
      <c r="A170" t="s">
        <v>998</v>
      </c>
      <c r="B170" t="s">
        <v>269</v>
      </c>
      <c r="C170" t="s">
        <v>1115</v>
      </c>
      <c r="D170" t="s">
        <v>1000</v>
      </c>
      <c r="E170" t="s">
        <v>184</v>
      </c>
      <c r="F170" s="2">
        <v>25000</v>
      </c>
      <c r="G170" s="2">
        <f t="shared" si="5"/>
        <v>25000</v>
      </c>
      <c r="H170" s="2">
        <v>0</v>
      </c>
      <c r="I170" s="2">
        <v>0</v>
      </c>
      <c r="J170" s="2">
        <v>0</v>
      </c>
      <c r="K170" t="s">
        <v>167</v>
      </c>
    </row>
    <row r="171" spans="1:14" ht="12.75">
      <c r="A171" t="s">
        <v>998</v>
      </c>
      <c r="B171" t="s">
        <v>269</v>
      </c>
      <c r="C171" t="s">
        <v>1116</v>
      </c>
      <c r="D171" t="s">
        <v>1000</v>
      </c>
      <c r="E171" t="s">
        <v>184</v>
      </c>
      <c r="F171" s="2">
        <v>25000</v>
      </c>
      <c r="G171" s="2">
        <f t="shared" si="5"/>
        <v>25000</v>
      </c>
      <c r="H171" s="2">
        <v>0</v>
      </c>
      <c r="I171" s="2">
        <v>0</v>
      </c>
      <c r="J171" s="2">
        <v>0</v>
      </c>
      <c r="K171" t="s">
        <v>167</v>
      </c>
    </row>
    <row r="172" spans="1:14" ht="12.75">
      <c r="A172" t="s">
        <v>998</v>
      </c>
      <c r="B172" t="s">
        <v>269</v>
      </c>
      <c r="C172" t="s">
        <v>1117</v>
      </c>
      <c r="D172" t="s">
        <v>1000</v>
      </c>
      <c r="E172" t="s">
        <v>184</v>
      </c>
      <c r="F172" s="2">
        <v>75000</v>
      </c>
      <c r="G172" s="2">
        <f t="shared" si="5"/>
        <v>75000</v>
      </c>
      <c r="H172" s="2">
        <v>0</v>
      </c>
      <c r="I172" s="2">
        <v>0</v>
      </c>
      <c r="J172" s="2">
        <v>0</v>
      </c>
      <c r="K172" t="s">
        <v>167</v>
      </c>
    </row>
    <row r="173" spans="1:14" ht="12.75">
      <c r="A173" t="s">
        <v>998</v>
      </c>
      <c r="B173" t="s">
        <v>269</v>
      </c>
      <c r="C173" t="s">
        <v>1118</v>
      </c>
      <c r="D173" t="s">
        <v>1000</v>
      </c>
      <c r="E173" t="s">
        <v>184</v>
      </c>
      <c r="F173" s="2">
        <v>25000</v>
      </c>
      <c r="G173" s="2">
        <f t="shared" si="5"/>
        <v>25000</v>
      </c>
      <c r="H173" s="2">
        <v>0</v>
      </c>
      <c r="I173" s="2">
        <v>0</v>
      </c>
      <c r="J173" s="2">
        <v>0</v>
      </c>
      <c r="K173" t="s">
        <v>167</v>
      </c>
    </row>
    <row r="174" spans="1:14" ht="12.75">
      <c r="A174" t="s">
        <v>998</v>
      </c>
      <c r="B174" t="s">
        <v>269</v>
      </c>
      <c r="C174" t="s">
        <v>1119</v>
      </c>
      <c r="D174" t="s">
        <v>1000</v>
      </c>
      <c r="E174" t="s">
        <v>59</v>
      </c>
      <c r="F174" s="2">
        <v>75000</v>
      </c>
      <c r="G174" s="2">
        <f t="shared" si="5"/>
        <v>75000</v>
      </c>
      <c r="H174" s="2">
        <v>0</v>
      </c>
      <c r="I174" s="2">
        <v>0</v>
      </c>
      <c r="J174" s="2">
        <v>0</v>
      </c>
      <c r="K174" t="s">
        <v>167</v>
      </c>
      <c r="N174" t="s">
        <v>1120</v>
      </c>
    </row>
    <row r="175" spans="1:14" ht="12.75">
      <c r="A175" t="s">
        <v>998</v>
      </c>
      <c r="B175" t="s">
        <v>269</v>
      </c>
      <c r="C175" t="s">
        <v>1121</v>
      </c>
      <c r="D175" t="s">
        <v>1000</v>
      </c>
      <c r="E175" t="s">
        <v>184</v>
      </c>
      <c r="F175" s="2">
        <v>25000</v>
      </c>
      <c r="G175" s="2">
        <f t="shared" si="5"/>
        <v>25000</v>
      </c>
      <c r="H175" s="2">
        <v>0</v>
      </c>
      <c r="I175" s="2">
        <v>0</v>
      </c>
      <c r="J175" s="2">
        <v>0</v>
      </c>
      <c r="K175" t="s">
        <v>167</v>
      </c>
    </row>
    <row r="176" spans="1:14" ht="12.75">
      <c r="A176" t="s">
        <v>998</v>
      </c>
      <c r="B176" t="s">
        <v>269</v>
      </c>
      <c r="C176" t="s">
        <v>1122</v>
      </c>
      <c r="D176" t="s">
        <v>1000</v>
      </c>
      <c r="E176" t="s">
        <v>184</v>
      </c>
      <c r="F176" s="2">
        <v>45000</v>
      </c>
      <c r="G176" s="2">
        <f t="shared" si="5"/>
        <v>45000</v>
      </c>
      <c r="H176" s="2">
        <v>0</v>
      </c>
      <c r="I176" s="2">
        <v>0</v>
      </c>
      <c r="J176" s="2">
        <v>0</v>
      </c>
      <c r="K176" t="s">
        <v>167</v>
      </c>
    </row>
    <row r="177" spans="1:14" ht="12.75">
      <c r="A177" t="s">
        <v>998</v>
      </c>
      <c r="B177" t="s">
        <v>269</v>
      </c>
      <c r="C177" t="s">
        <v>1123</v>
      </c>
      <c r="D177" t="s">
        <v>1000</v>
      </c>
      <c r="E177" t="s">
        <v>184</v>
      </c>
      <c r="F177" s="2">
        <v>15000</v>
      </c>
      <c r="G177" s="2">
        <f t="shared" si="5"/>
        <v>15000</v>
      </c>
      <c r="H177" s="2">
        <v>0</v>
      </c>
      <c r="I177" s="2">
        <v>0</v>
      </c>
      <c r="J177" s="2">
        <v>0</v>
      </c>
      <c r="K177" t="s">
        <v>167</v>
      </c>
    </row>
    <row r="178" spans="1:14" ht="12.75">
      <c r="A178" t="s">
        <v>998</v>
      </c>
      <c r="B178" t="s">
        <v>269</v>
      </c>
      <c r="C178" t="s">
        <v>1124</v>
      </c>
      <c r="D178" t="s">
        <v>1000</v>
      </c>
      <c r="E178" t="s">
        <v>184</v>
      </c>
      <c r="F178" s="2">
        <v>60000</v>
      </c>
      <c r="G178" s="2">
        <f t="shared" si="5"/>
        <v>60000</v>
      </c>
      <c r="H178" s="2">
        <v>0</v>
      </c>
      <c r="I178" s="2">
        <v>0</v>
      </c>
      <c r="J178" s="2">
        <v>0</v>
      </c>
      <c r="K178" t="s">
        <v>167</v>
      </c>
    </row>
    <row r="179" spans="1:14" ht="12.75">
      <c r="A179" t="s">
        <v>998</v>
      </c>
      <c r="B179" t="s">
        <v>269</v>
      </c>
      <c r="C179" t="s">
        <v>1126</v>
      </c>
      <c r="D179" t="s">
        <v>1000</v>
      </c>
      <c r="E179" t="s">
        <v>184</v>
      </c>
      <c r="F179" s="2">
        <v>56250</v>
      </c>
      <c r="G179" s="2">
        <f t="shared" si="5"/>
        <v>56250</v>
      </c>
      <c r="H179" s="2">
        <v>0</v>
      </c>
      <c r="I179" s="2">
        <v>0</v>
      </c>
      <c r="J179" s="2">
        <v>0</v>
      </c>
      <c r="K179" t="s">
        <v>167</v>
      </c>
    </row>
    <row r="180" spans="1:14" ht="12.75">
      <c r="A180" t="s">
        <v>998</v>
      </c>
      <c r="B180" t="s">
        <v>269</v>
      </c>
      <c r="C180" t="s">
        <v>1127</v>
      </c>
      <c r="D180" t="s">
        <v>1000</v>
      </c>
      <c r="E180" t="s">
        <v>184</v>
      </c>
      <c r="F180" s="2">
        <v>18750</v>
      </c>
      <c r="G180" s="2">
        <f t="shared" si="5"/>
        <v>18750</v>
      </c>
      <c r="H180" s="2">
        <v>0</v>
      </c>
      <c r="I180" s="2">
        <v>0</v>
      </c>
      <c r="J180" s="2">
        <v>0</v>
      </c>
      <c r="K180" t="s">
        <v>167</v>
      </c>
    </row>
    <row r="181" spans="1:14" ht="12.75">
      <c r="A181" t="s">
        <v>998</v>
      </c>
      <c r="B181" t="s">
        <v>269</v>
      </c>
      <c r="C181" t="s">
        <v>1128</v>
      </c>
      <c r="D181" t="s">
        <v>1000</v>
      </c>
      <c r="E181" t="s">
        <v>184</v>
      </c>
      <c r="F181" s="2">
        <v>56250</v>
      </c>
      <c r="G181" s="2">
        <f t="shared" si="5"/>
        <v>56250</v>
      </c>
      <c r="H181" s="2">
        <v>0</v>
      </c>
      <c r="I181" s="2">
        <v>0</v>
      </c>
      <c r="J181" s="2">
        <v>0</v>
      </c>
      <c r="K181" t="s">
        <v>167</v>
      </c>
    </row>
    <row r="182" spans="1:14" ht="12.75">
      <c r="A182" t="s">
        <v>998</v>
      </c>
      <c r="B182" t="s">
        <v>269</v>
      </c>
      <c r="C182" t="s">
        <v>1129</v>
      </c>
      <c r="D182" t="s">
        <v>1000</v>
      </c>
      <c r="E182" t="s">
        <v>184</v>
      </c>
      <c r="F182" s="2">
        <v>18750</v>
      </c>
      <c r="G182" s="2">
        <f t="shared" si="5"/>
        <v>18750</v>
      </c>
      <c r="H182" s="2">
        <v>0</v>
      </c>
      <c r="I182" s="2">
        <v>0</v>
      </c>
      <c r="J182" s="2">
        <v>0</v>
      </c>
      <c r="K182" t="s">
        <v>167</v>
      </c>
    </row>
    <row r="183" spans="1:14" ht="12.75">
      <c r="A183" t="s">
        <v>998</v>
      </c>
      <c r="B183" t="s">
        <v>269</v>
      </c>
      <c r="C183" t="s">
        <v>1130</v>
      </c>
      <c r="D183" t="s">
        <v>1000</v>
      </c>
      <c r="E183" t="s">
        <v>184</v>
      </c>
      <c r="F183" s="2">
        <v>30000</v>
      </c>
      <c r="G183" s="2">
        <f t="shared" si="5"/>
        <v>30000</v>
      </c>
      <c r="H183" s="2">
        <v>0</v>
      </c>
      <c r="I183" s="2">
        <v>0</v>
      </c>
      <c r="J183" s="2">
        <v>0</v>
      </c>
      <c r="K183" t="s">
        <v>167</v>
      </c>
    </row>
    <row r="184" spans="1:14" ht="12.75">
      <c r="A184" t="s">
        <v>998</v>
      </c>
      <c r="B184" t="s">
        <v>269</v>
      </c>
      <c r="C184" t="s">
        <v>1131</v>
      </c>
      <c r="D184" t="s">
        <v>1000</v>
      </c>
      <c r="E184" t="s">
        <v>184</v>
      </c>
      <c r="F184" s="2">
        <v>10000</v>
      </c>
      <c r="G184" s="2">
        <f t="shared" si="5"/>
        <v>10000</v>
      </c>
      <c r="H184" s="2">
        <v>0</v>
      </c>
      <c r="I184" s="2">
        <v>0</v>
      </c>
      <c r="J184" s="2">
        <v>0</v>
      </c>
      <c r="K184" t="s">
        <v>167</v>
      </c>
    </row>
    <row r="185" spans="1:14" ht="12.75">
      <c r="A185" t="s">
        <v>998</v>
      </c>
      <c r="B185" t="s">
        <v>269</v>
      </c>
      <c r="C185" t="s">
        <v>1132</v>
      </c>
      <c r="D185" t="s">
        <v>1000</v>
      </c>
      <c r="E185" t="s">
        <v>184</v>
      </c>
      <c r="F185" s="2">
        <v>56250</v>
      </c>
      <c r="G185" s="2">
        <f t="shared" si="5"/>
        <v>56250</v>
      </c>
      <c r="H185" s="2">
        <v>0</v>
      </c>
      <c r="I185" s="2">
        <v>0</v>
      </c>
      <c r="J185" s="2">
        <v>0</v>
      </c>
      <c r="K185" t="s">
        <v>167</v>
      </c>
    </row>
    <row r="186" spans="1:14" ht="12.75">
      <c r="A186" t="s">
        <v>998</v>
      </c>
      <c r="B186" t="s">
        <v>269</v>
      </c>
      <c r="C186" t="s">
        <v>1133</v>
      </c>
      <c r="D186" t="s">
        <v>1000</v>
      </c>
      <c r="E186" t="s">
        <v>184</v>
      </c>
      <c r="F186" s="2">
        <v>18750</v>
      </c>
      <c r="G186" s="2">
        <f t="shared" si="5"/>
        <v>18750</v>
      </c>
      <c r="H186" s="2">
        <v>0</v>
      </c>
      <c r="I186" s="2">
        <v>0</v>
      </c>
      <c r="J186" s="2">
        <v>0</v>
      </c>
      <c r="K186" t="s">
        <v>167</v>
      </c>
    </row>
    <row r="187" spans="1:14" ht="12.75">
      <c r="A187" t="s">
        <v>998</v>
      </c>
      <c r="B187" t="s">
        <v>269</v>
      </c>
      <c r="C187" t="s">
        <v>1134</v>
      </c>
      <c r="D187" t="s">
        <v>1000</v>
      </c>
      <c r="E187" t="s">
        <v>184</v>
      </c>
      <c r="F187" s="2">
        <v>56250</v>
      </c>
      <c r="G187" s="2">
        <f t="shared" si="5"/>
        <v>56250</v>
      </c>
      <c r="H187" s="2">
        <v>0</v>
      </c>
      <c r="I187" s="2">
        <v>0</v>
      </c>
      <c r="J187" s="2">
        <v>0</v>
      </c>
      <c r="K187" t="s">
        <v>167</v>
      </c>
    </row>
    <row r="188" spans="1:14" ht="12.75">
      <c r="A188" t="s">
        <v>998</v>
      </c>
      <c r="B188" t="s">
        <v>269</v>
      </c>
      <c r="C188" t="s">
        <v>1135</v>
      </c>
      <c r="D188" t="s">
        <v>1000</v>
      </c>
      <c r="E188" t="s">
        <v>184</v>
      </c>
      <c r="F188" s="2">
        <v>18750</v>
      </c>
      <c r="G188" s="2">
        <f t="shared" si="5"/>
        <v>18750</v>
      </c>
      <c r="H188" s="2">
        <v>0</v>
      </c>
      <c r="I188" s="2">
        <v>0</v>
      </c>
      <c r="J188" s="2">
        <v>0</v>
      </c>
      <c r="K188" t="s">
        <v>167</v>
      </c>
    </row>
    <row r="189" spans="1:14" ht="12.75">
      <c r="A189" t="s">
        <v>998</v>
      </c>
      <c r="B189" t="s">
        <v>269</v>
      </c>
      <c r="C189" t="s">
        <v>1125</v>
      </c>
      <c r="D189" t="s">
        <v>57</v>
      </c>
      <c r="E189" t="s">
        <v>1358</v>
      </c>
      <c r="F189" s="2">
        <v>275000</v>
      </c>
      <c r="G189" s="2">
        <f t="shared" si="5"/>
        <v>205000</v>
      </c>
      <c r="H189" s="2">
        <v>-70000</v>
      </c>
      <c r="I189" s="2">
        <v>-70000</v>
      </c>
      <c r="J189" s="2">
        <v>0</v>
      </c>
      <c r="K189" t="s">
        <v>167</v>
      </c>
      <c r="N189" t="s">
        <v>60</v>
      </c>
    </row>
    <row r="190" spans="1:74" s="3" customFormat="1" ht="25.5">
      <c r="A190" s="3" t="s">
        <v>998</v>
      </c>
      <c r="B190" s="3" t="s">
        <v>269</v>
      </c>
      <c r="C190" s="3" t="s">
        <v>1113</v>
      </c>
      <c r="D190" s="3" t="s">
        <v>462</v>
      </c>
      <c r="E190" s="3" t="s">
        <v>1354</v>
      </c>
      <c r="F190" s="4">
        <v>31250</v>
      </c>
      <c r="G190" s="4">
        <v>31250</v>
      </c>
      <c r="H190" s="4">
        <f>G190-F190</f>
        <v>0</v>
      </c>
      <c r="I190" s="4">
        <v>0</v>
      </c>
      <c r="J190" s="4">
        <v>0</v>
      </c>
      <c r="K190" s="3" t="s">
        <v>167</v>
      </c>
      <c r="N190" s="3" t="s">
        <v>53</v>
      </c>
      <c r="O190" s="12" t="s">
        <v>1228</v>
      </c>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row>
    <row r="191" spans="1:74" s="3" customFormat="1" ht="25.5">
      <c r="A191" s="3" t="s">
        <v>998</v>
      </c>
      <c r="B191" s="3" t="s">
        <v>270</v>
      </c>
      <c r="C191" s="3" t="s">
        <v>1136</v>
      </c>
      <c r="D191" s="3" t="s">
        <v>462</v>
      </c>
      <c r="E191" s="3" t="s">
        <v>1354</v>
      </c>
      <c r="F191" s="4">
        <v>75000</v>
      </c>
      <c r="G191" s="4">
        <v>73350</v>
      </c>
      <c r="H191" s="4">
        <f>G191-F191</f>
        <v>-1650</v>
      </c>
      <c r="I191" s="4">
        <v>-1650</v>
      </c>
      <c r="J191" s="4">
        <v>0</v>
      </c>
      <c r="K191" s="3" t="s">
        <v>167</v>
      </c>
      <c r="N191" s="3" t="s">
        <v>1137</v>
      </c>
      <c r="O191" s="12" t="s">
        <v>1228</v>
      </c>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row>
    <row r="192" spans="1:74" s="3" customFormat="1" ht="25.5">
      <c r="A192" s="3" t="s">
        <v>998</v>
      </c>
      <c r="B192" s="3" t="s">
        <v>270</v>
      </c>
      <c r="C192" s="3" t="s">
        <v>1138</v>
      </c>
      <c r="D192" s="3" t="s">
        <v>462</v>
      </c>
      <c r="E192" s="3" t="s">
        <v>1354</v>
      </c>
      <c r="F192" s="4">
        <v>37500</v>
      </c>
      <c r="G192" s="4">
        <v>36675</v>
      </c>
      <c r="H192" s="4">
        <f>G192-F192</f>
        <v>-825</v>
      </c>
      <c r="I192" s="4">
        <v>-825</v>
      </c>
      <c r="J192" s="4">
        <v>0</v>
      </c>
      <c r="K192" s="3" t="s">
        <v>167</v>
      </c>
      <c r="N192" s="3" t="s">
        <v>60</v>
      </c>
      <c r="O192" s="12" t="s">
        <v>1228</v>
      </c>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row>
    <row r="193" spans="1:74" s="3" customFormat="1" ht="25.5">
      <c r="A193" s="3" t="s">
        <v>998</v>
      </c>
      <c r="B193" s="3" t="s">
        <v>270</v>
      </c>
      <c r="C193" s="3" t="s">
        <v>1139</v>
      </c>
      <c r="D193" s="3" t="s">
        <v>462</v>
      </c>
      <c r="E193" s="3" t="s">
        <v>1354</v>
      </c>
      <c r="F193" s="4">
        <v>112500</v>
      </c>
      <c r="G193" s="4">
        <v>110850</v>
      </c>
      <c r="H193" s="4">
        <f>G193-F193</f>
        <v>-1650</v>
      </c>
      <c r="I193" s="4">
        <v>-1650</v>
      </c>
      <c r="J193" s="4">
        <v>0</v>
      </c>
      <c r="K193" s="3" t="s">
        <v>167</v>
      </c>
      <c r="N193" s="3" t="s">
        <v>1137</v>
      </c>
      <c r="O193" s="12" t="s">
        <v>1228</v>
      </c>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row>
    <row r="194" spans="1:74" s="3" customFormat="1" ht="12.75">
      <c r="A194" s="3" t="s">
        <v>998</v>
      </c>
      <c r="B194" s="3" t="s">
        <v>271</v>
      </c>
      <c r="C194" s="3" t="s">
        <v>1140</v>
      </c>
      <c r="D194" s="3" t="s">
        <v>1000</v>
      </c>
      <c r="E194" s="3" t="s">
        <v>184</v>
      </c>
      <c r="F194" s="4">
        <v>41191</v>
      </c>
      <c r="G194" s="4">
        <f>SUM(F194,H194)</f>
        <v>41191</v>
      </c>
      <c r="H194" s="4">
        <v>0</v>
      </c>
      <c r="I194" s="4">
        <v>0</v>
      </c>
      <c r="J194" s="4">
        <v>0</v>
      </c>
      <c r="K194" s="3" t="s">
        <v>167</v>
      </c>
      <c r="N194" s="3" t="s">
        <v>53</v>
      </c>
      <c r="O194" s="12"/>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row>
    <row r="195" spans="1:74" s="3" customFormat="1" ht="12.75">
      <c r="A195" s="3" t="s">
        <v>998</v>
      </c>
      <c r="B195" s="3" t="s">
        <v>271</v>
      </c>
      <c r="C195" s="3" t="s">
        <v>1141</v>
      </c>
      <c r="D195" s="3" t="s">
        <v>1000</v>
      </c>
      <c r="E195" s="3" t="s">
        <v>184</v>
      </c>
      <c r="F195" s="4">
        <v>49964</v>
      </c>
      <c r="G195" s="4">
        <f>SUM(F195,H195)</f>
        <v>49964</v>
      </c>
      <c r="H195" s="4">
        <v>0</v>
      </c>
      <c r="I195" s="4">
        <v>0</v>
      </c>
      <c r="J195" s="4">
        <v>0</v>
      </c>
      <c r="K195" s="3" t="s">
        <v>167</v>
      </c>
      <c r="N195" s="3" t="s">
        <v>53</v>
      </c>
      <c r="O195" s="12"/>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row>
    <row r="196" spans="1:74" s="3" customFormat="1" ht="12.75">
      <c r="A196" s="3" t="s">
        <v>998</v>
      </c>
      <c r="B196" s="3" t="s">
        <v>1142</v>
      </c>
      <c r="C196" s="3" t="s">
        <v>1142</v>
      </c>
      <c r="D196" s="3" t="s">
        <v>461</v>
      </c>
      <c r="E196" s="3" t="s">
        <v>1358</v>
      </c>
      <c r="F196" s="4">
        <v>91000</v>
      </c>
      <c r="G196" s="4">
        <f>SUM(F196,H196)</f>
        <v>91000</v>
      </c>
      <c r="H196" s="4">
        <v>0</v>
      </c>
      <c r="I196" s="4">
        <v>0</v>
      </c>
      <c r="J196" s="4">
        <v>0</v>
      </c>
      <c r="K196" s="3" t="s">
        <v>167</v>
      </c>
      <c r="N196" s="3" t="s">
        <v>53</v>
      </c>
      <c r="O196" s="12"/>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row>
    <row r="197" spans="1:74" s="3" customFormat="1" ht="25.5">
      <c r="A197" s="3" t="s">
        <v>998</v>
      </c>
      <c r="B197" s="3" t="s">
        <v>272</v>
      </c>
      <c r="C197" s="3" t="s">
        <v>1143</v>
      </c>
      <c r="D197" s="3" t="s">
        <v>462</v>
      </c>
      <c r="E197" s="3" t="s">
        <v>1354</v>
      </c>
      <c r="F197" s="4">
        <v>50000</v>
      </c>
      <c r="G197" s="4">
        <v>48900</v>
      </c>
      <c r="H197" s="4">
        <f>G197-F197</f>
        <v>-1100</v>
      </c>
      <c r="I197" s="4">
        <v>-1100</v>
      </c>
      <c r="J197" s="4">
        <v>0</v>
      </c>
      <c r="K197" s="3" t="s">
        <v>167</v>
      </c>
      <c r="N197" s="3" t="s">
        <v>60</v>
      </c>
      <c r="O197" s="12" t="s">
        <v>1228</v>
      </c>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row>
    <row r="198" spans="1:74" s="3" customFormat="1" ht="12.75">
      <c r="A198" s="3" t="s">
        <v>998</v>
      </c>
      <c r="B198" s="3" t="s">
        <v>273</v>
      </c>
      <c r="C198" s="3" t="s">
        <v>1144</v>
      </c>
      <c r="D198" s="3" t="s">
        <v>461</v>
      </c>
      <c r="E198" s="3" t="s">
        <v>1358</v>
      </c>
      <c r="F198" s="4">
        <v>71000</v>
      </c>
      <c r="G198" s="4">
        <f>SUM(F198,H198)</f>
        <v>71000</v>
      </c>
      <c r="H198" s="4">
        <v>0</v>
      </c>
      <c r="I198" s="4">
        <v>0</v>
      </c>
      <c r="J198" s="4">
        <v>0</v>
      </c>
      <c r="K198" s="3" t="s">
        <v>167</v>
      </c>
      <c r="N198" s="3" t="s">
        <v>53</v>
      </c>
      <c r="O198" s="12"/>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row>
    <row r="199" spans="1:74" s="3" customFormat="1" ht="12.75">
      <c r="A199" s="3" t="s">
        <v>998</v>
      </c>
      <c r="B199" s="3" t="s">
        <v>274</v>
      </c>
      <c r="C199" s="3" t="s">
        <v>1145</v>
      </c>
      <c r="D199" s="3" t="s">
        <v>1278</v>
      </c>
      <c r="E199" s="3" t="s">
        <v>42</v>
      </c>
      <c r="F199" s="4">
        <v>13333</v>
      </c>
      <c r="G199" s="4">
        <f>SUM(F199,H199)</f>
        <v>13333</v>
      </c>
      <c r="H199" s="4">
        <v>0</v>
      </c>
      <c r="I199" s="4">
        <v>0</v>
      </c>
      <c r="J199" s="4">
        <v>0</v>
      </c>
      <c r="K199" s="3" t="s">
        <v>167</v>
      </c>
      <c r="N199" s="3" t="s">
        <v>53</v>
      </c>
      <c r="O199" s="12"/>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row>
    <row r="200" spans="1:74" s="3" customFormat="1" ht="12.75">
      <c r="A200" s="3" t="s">
        <v>998</v>
      </c>
      <c r="B200" s="3" t="s">
        <v>274</v>
      </c>
      <c r="C200" s="3" t="s">
        <v>1149</v>
      </c>
      <c r="D200" s="3" t="s">
        <v>1278</v>
      </c>
      <c r="E200" s="3" t="s">
        <v>42</v>
      </c>
      <c r="F200" s="4">
        <v>100000</v>
      </c>
      <c r="G200" s="4">
        <f>SUM(F200,H200)</f>
        <v>100000</v>
      </c>
      <c r="H200" s="4">
        <v>0</v>
      </c>
      <c r="I200" s="4">
        <v>0</v>
      </c>
      <c r="J200" s="4">
        <v>0</v>
      </c>
      <c r="K200" s="3" t="s">
        <v>167</v>
      </c>
      <c r="N200" s="3" t="s">
        <v>53</v>
      </c>
      <c r="O200" s="12"/>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row>
    <row r="201" spans="1:74" s="3" customFormat="1" ht="12.75">
      <c r="A201" s="3" t="s">
        <v>998</v>
      </c>
      <c r="B201" s="3" t="s">
        <v>274</v>
      </c>
      <c r="C201" s="3" t="s">
        <v>1146</v>
      </c>
      <c r="D201" s="3" t="s">
        <v>1000</v>
      </c>
      <c r="E201" s="3" t="s">
        <v>184</v>
      </c>
      <c r="F201" s="4">
        <v>97902</v>
      </c>
      <c r="G201" s="4">
        <f>SUM(F201,H201)</f>
        <v>97902</v>
      </c>
      <c r="H201" s="4">
        <v>0</v>
      </c>
      <c r="I201" s="4">
        <v>0</v>
      </c>
      <c r="J201" s="4">
        <v>0</v>
      </c>
      <c r="K201" s="3" t="s">
        <v>167</v>
      </c>
      <c r="N201" s="3" t="s">
        <v>53</v>
      </c>
      <c r="O201" s="12"/>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row>
    <row r="202" spans="1:74" s="3" customFormat="1" ht="12.75">
      <c r="A202" s="3" t="s">
        <v>998</v>
      </c>
      <c r="B202" s="3" t="s">
        <v>274</v>
      </c>
      <c r="C202" s="3" t="s">
        <v>1147</v>
      </c>
      <c r="D202" s="3" t="s">
        <v>1000</v>
      </c>
      <c r="E202" s="3" t="s">
        <v>184</v>
      </c>
      <c r="F202" s="4">
        <v>67764</v>
      </c>
      <c r="G202" s="4">
        <f>SUM(F202,H202)</f>
        <v>67764</v>
      </c>
      <c r="H202" s="4">
        <v>0</v>
      </c>
      <c r="I202" s="4">
        <v>0</v>
      </c>
      <c r="J202" s="4">
        <v>0</v>
      </c>
      <c r="K202" s="3" t="s">
        <v>167</v>
      </c>
      <c r="N202" s="3" t="s">
        <v>53</v>
      </c>
      <c r="O202" s="12"/>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row>
    <row r="203" spans="1:74" s="3" customFormat="1" ht="25.5">
      <c r="A203" s="3" t="s">
        <v>998</v>
      </c>
      <c r="B203" s="3" t="s">
        <v>274</v>
      </c>
      <c r="C203" s="3" t="s">
        <v>1148</v>
      </c>
      <c r="D203" s="3" t="s">
        <v>462</v>
      </c>
      <c r="E203" s="3" t="s">
        <v>1354</v>
      </c>
      <c r="F203" s="4">
        <v>125000</v>
      </c>
      <c r="G203" s="4">
        <v>122250</v>
      </c>
      <c r="H203" s="4">
        <f>G203-F203</f>
        <v>-2750</v>
      </c>
      <c r="I203" s="4">
        <v>-2750</v>
      </c>
      <c r="J203" s="4">
        <v>0</v>
      </c>
      <c r="K203" s="3" t="s">
        <v>167</v>
      </c>
      <c r="N203" s="3" t="s">
        <v>60</v>
      </c>
      <c r="O203" s="12" t="s">
        <v>1228</v>
      </c>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row>
    <row r="204" spans="1:74" s="3" customFormat="1" ht="25.5">
      <c r="A204" s="3" t="s">
        <v>998</v>
      </c>
      <c r="B204" s="3" t="s">
        <v>975</v>
      </c>
      <c r="C204" s="3" t="s">
        <v>1150</v>
      </c>
      <c r="D204" s="3" t="s">
        <v>462</v>
      </c>
      <c r="E204" s="3" t="s">
        <v>1354</v>
      </c>
      <c r="F204" s="4">
        <v>79000</v>
      </c>
      <c r="G204" s="4">
        <v>77262</v>
      </c>
      <c r="H204" s="4">
        <f>G204-F204</f>
        <v>-1738</v>
      </c>
      <c r="I204" s="4">
        <v>-1738</v>
      </c>
      <c r="J204" s="4">
        <v>0</v>
      </c>
      <c r="K204" s="3" t="s">
        <v>167</v>
      </c>
      <c r="N204" s="3" t="s">
        <v>1151</v>
      </c>
      <c r="O204" s="12" t="s">
        <v>1228</v>
      </c>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row>
    <row r="205" spans="1:74" s="3" customFormat="1" ht="12.75">
      <c r="A205" s="3" t="s">
        <v>998</v>
      </c>
      <c r="B205" s="3" t="s">
        <v>975</v>
      </c>
      <c r="C205" s="3" t="s">
        <v>1153</v>
      </c>
      <c r="D205" s="3" t="s">
        <v>179</v>
      </c>
      <c r="E205" s="3" t="s">
        <v>1359</v>
      </c>
      <c r="F205" s="4">
        <v>50000</v>
      </c>
      <c r="G205" s="4">
        <f>SUM(F205,H205)</f>
        <v>50000</v>
      </c>
      <c r="H205" s="4">
        <v>0</v>
      </c>
      <c r="I205" s="4">
        <v>0</v>
      </c>
      <c r="J205" s="4">
        <v>0</v>
      </c>
      <c r="K205" s="3" t="s">
        <v>167</v>
      </c>
      <c r="N205" s="3" t="s">
        <v>53</v>
      </c>
      <c r="O205" s="12"/>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row>
    <row r="206" spans="1:74" s="3" customFormat="1" ht="12.75">
      <c r="A206" s="3" t="s">
        <v>998</v>
      </c>
      <c r="B206" s="3" t="s">
        <v>975</v>
      </c>
      <c r="C206" s="3" t="s">
        <v>1152</v>
      </c>
      <c r="D206" s="3" t="s">
        <v>461</v>
      </c>
      <c r="E206" s="3" t="s">
        <v>1358</v>
      </c>
      <c r="F206" s="4">
        <v>100000</v>
      </c>
      <c r="G206" s="4">
        <f>SUM(F206,H206)</f>
        <v>100000</v>
      </c>
      <c r="H206" s="4">
        <v>0</v>
      </c>
      <c r="I206" s="4">
        <v>0</v>
      </c>
      <c r="J206" s="4">
        <v>0</v>
      </c>
      <c r="K206" s="3" t="s">
        <v>167</v>
      </c>
      <c r="N206" s="3" t="s">
        <v>53</v>
      </c>
      <c r="O206" s="12"/>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row>
    <row r="207" spans="1:74" s="3" customFormat="1" ht="25.5">
      <c r="A207" s="3" t="s">
        <v>998</v>
      </c>
      <c r="B207" s="3" t="s">
        <v>976</v>
      </c>
      <c r="C207" s="3" t="s">
        <v>1154</v>
      </c>
      <c r="D207" s="3" t="s">
        <v>462</v>
      </c>
      <c r="E207" s="3" t="s">
        <v>1354</v>
      </c>
      <c r="F207" s="4">
        <v>125000</v>
      </c>
      <c r="G207" s="4">
        <v>122250</v>
      </c>
      <c r="H207" s="4">
        <f>G207-F207</f>
        <v>-2750</v>
      </c>
      <c r="I207" s="4">
        <v>-2750</v>
      </c>
      <c r="J207" s="4">
        <v>0</v>
      </c>
      <c r="K207" s="3" t="s">
        <v>167</v>
      </c>
      <c r="N207" s="3" t="s">
        <v>60</v>
      </c>
      <c r="O207" s="12" t="s">
        <v>1228</v>
      </c>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row>
    <row r="208" spans="1:74" s="3" customFormat="1" ht="12.75">
      <c r="A208" s="3" t="s">
        <v>998</v>
      </c>
      <c r="B208" s="3" t="s">
        <v>977</v>
      </c>
      <c r="C208" s="3" t="s">
        <v>1155</v>
      </c>
      <c r="D208" s="3" t="s">
        <v>1000</v>
      </c>
      <c r="E208" s="3" t="s">
        <v>184</v>
      </c>
      <c r="F208" s="4">
        <v>50000</v>
      </c>
      <c r="G208" s="4">
        <f>SUM(F208,H208)</f>
        <v>50000</v>
      </c>
      <c r="H208" s="4">
        <v>0</v>
      </c>
      <c r="I208" s="4">
        <v>0</v>
      </c>
      <c r="J208" s="4">
        <v>0</v>
      </c>
      <c r="K208" s="3" t="s">
        <v>167</v>
      </c>
      <c r="N208" s="3" t="s">
        <v>1156</v>
      </c>
      <c r="O208" s="12"/>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row>
    <row r="209" spans="1:74" s="3" customFormat="1" ht="25.5">
      <c r="A209" s="3" t="s">
        <v>998</v>
      </c>
      <c r="B209" s="3" t="s">
        <v>977</v>
      </c>
      <c r="C209" s="3" t="s">
        <v>1157</v>
      </c>
      <c r="D209" s="3" t="s">
        <v>462</v>
      </c>
      <c r="E209" s="3" t="s">
        <v>1354</v>
      </c>
      <c r="F209" s="4">
        <v>100000</v>
      </c>
      <c r="G209" s="4">
        <v>97800</v>
      </c>
      <c r="H209" s="4">
        <f>G209-F209</f>
        <v>-2200</v>
      </c>
      <c r="I209" s="4">
        <v>-2200</v>
      </c>
      <c r="J209" s="4">
        <v>0</v>
      </c>
      <c r="K209" s="3" t="s">
        <v>167</v>
      </c>
      <c r="N209" s="3" t="s">
        <v>60</v>
      </c>
      <c r="O209" s="12" t="s">
        <v>1228</v>
      </c>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row>
    <row r="210" spans="1:74" s="3" customFormat="1" ht="12.75">
      <c r="A210" s="3" t="s">
        <v>998</v>
      </c>
      <c r="B210" s="3" t="s">
        <v>1158</v>
      </c>
      <c r="C210" s="3" t="s">
        <v>1158</v>
      </c>
      <c r="D210" s="3" t="s">
        <v>1000</v>
      </c>
      <c r="E210" s="3" t="s">
        <v>184</v>
      </c>
      <c r="F210" s="4">
        <v>150000</v>
      </c>
      <c r="G210" s="4">
        <f aca="true" t="shared" si="6" ref="G210:G223">SUM(F210,H210)</f>
        <v>150000</v>
      </c>
      <c r="H210" s="4">
        <v>0</v>
      </c>
      <c r="I210" s="4">
        <v>0</v>
      </c>
      <c r="J210" s="4">
        <v>0</v>
      </c>
      <c r="K210" s="3" t="s">
        <v>167</v>
      </c>
      <c r="N210" s="3" t="s">
        <v>53</v>
      </c>
      <c r="O210" s="12"/>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row>
    <row r="211" spans="1:74" s="3" customFormat="1" ht="12.75">
      <c r="A211" s="3" t="s">
        <v>998</v>
      </c>
      <c r="B211" s="3" t="s">
        <v>276</v>
      </c>
      <c r="C211" s="3" t="s">
        <v>1159</v>
      </c>
      <c r="D211" s="3" t="s">
        <v>57</v>
      </c>
      <c r="E211" s="3" t="s">
        <v>1358</v>
      </c>
      <c r="F211" s="4">
        <v>50000</v>
      </c>
      <c r="G211" s="4">
        <f t="shared" si="6"/>
        <v>50000</v>
      </c>
      <c r="H211" s="4">
        <v>0</v>
      </c>
      <c r="I211" s="4">
        <v>0</v>
      </c>
      <c r="J211" s="4">
        <v>0</v>
      </c>
      <c r="K211" s="3" t="s">
        <v>167</v>
      </c>
      <c r="N211" s="3" t="s">
        <v>53</v>
      </c>
      <c r="O211" s="12"/>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row>
    <row r="212" spans="1:74" s="3" customFormat="1" ht="12.75">
      <c r="A212" s="3" t="s">
        <v>998</v>
      </c>
      <c r="B212" s="3" t="s">
        <v>277</v>
      </c>
      <c r="C212" s="3" t="s">
        <v>1160</v>
      </c>
      <c r="D212" s="3" t="s">
        <v>1278</v>
      </c>
      <c r="E212" s="3" t="s">
        <v>1360</v>
      </c>
      <c r="F212" s="4">
        <v>207380</v>
      </c>
      <c r="G212" s="4">
        <f t="shared" si="6"/>
        <v>207380</v>
      </c>
      <c r="H212" s="4">
        <v>0</v>
      </c>
      <c r="I212" s="4">
        <v>0</v>
      </c>
      <c r="J212" s="4">
        <v>0</v>
      </c>
      <c r="K212" s="3" t="s">
        <v>167</v>
      </c>
      <c r="N212" s="3" t="s">
        <v>53</v>
      </c>
      <c r="O212" s="12"/>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row>
    <row r="213" spans="1:74" s="3" customFormat="1" ht="12.75">
      <c r="A213" s="3" t="s">
        <v>998</v>
      </c>
      <c r="B213" s="3" t="s">
        <v>277</v>
      </c>
      <c r="C213" s="3" t="s">
        <v>1161</v>
      </c>
      <c r="D213" s="3" t="s">
        <v>1278</v>
      </c>
      <c r="E213" s="3" t="s">
        <v>1162</v>
      </c>
      <c r="F213" s="4">
        <v>442750</v>
      </c>
      <c r="G213" s="4">
        <f t="shared" si="6"/>
        <v>442750</v>
      </c>
      <c r="H213" s="4">
        <v>0</v>
      </c>
      <c r="I213" s="4">
        <v>0</v>
      </c>
      <c r="J213" s="4">
        <v>0</v>
      </c>
      <c r="K213" s="3" t="s">
        <v>167</v>
      </c>
      <c r="N213" s="3" t="s">
        <v>1163</v>
      </c>
      <c r="O213" s="12"/>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row>
    <row r="214" spans="1:74" s="3" customFormat="1" ht="12.75">
      <c r="A214" s="3" t="s">
        <v>998</v>
      </c>
      <c r="B214" s="3" t="s">
        <v>277</v>
      </c>
      <c r="C214" s="3" t="s">
        <v>1164</v>
      </c>
      <c r="D214" s="3" t="s">
        <v>1278</v>
      </c>
      <c r="E214" s="3" t="s">
        <v>42</v>
      </c>
      <c r="F214" s="4">
        <v>45000</v>
      </c>
      <c r="G214" s="4">
        <f t="shared" si="6"/>
        <v>45000</v>
      </c>
      <c r="H214" s="4">
        <v>0</v>
      </c>
      <c r="I214" s="4">
        <v>0</v>
      </c>
      <c r="J214" s="4">
        <v>0</v>
      </c>
      <c r="K214" s="3" t="s">
        <v>167</v>
      </c>
      <c r="N214" s="3" t="s">
        <v>53</v>
      </c>
      <c r="O214" s="12"/>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row>
    <row r="215" spans="1:74" s="3" customFormat="1" ht="12.75">
      <c r="A215" s="3" t="s">
        <v>998</v>
      </c>
      <c r="B215" s="3" t="s">
        <v>277</v>
      </c>
      <c r="C215" s="3" t="s">
        <v>1165</v>
      </c>
      <c r="D215" s="3" t="s">
        <v>1278</v>
      </c>
      <c r="E215" s="3" t="s">
        <v>1361</v>
      </c>
      <c r="F215" s="4">
        <v>2377196</v>
      </c>
      <c r="G215" s="4">
        <f t="shared" si="6"/>
        <v>2377196</v>
      </c>
      <c r="H215" s="4">
        <v>0</v>
      </c>
      <c r="I215" s="4">
        <v>0</v>
      </c>
      <c r="J215" s="4">
        <v>0</v>
      </c>
      <c r="K215" s="3" t="s">
        <v>167</v>
      </c>
      <c r="N215" s="3" t="s">
        <v>53</v>
      </c>
      <c r="O215" s="12"/>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row>
    <row r="216" spans="1:74" s="3" customFormat="1" ht="12.75">
      <c r="A216" s="3" t="s">
        <v>998</v>
      </c>
      <c r="B216" s="3" t="s">
        <v>278</v>
      </c>
      <c r="C216" s="3" t="s">
        <v>1167</v>
      </c>
      <c r="D216" s="3" t="s">
        <v>57</v>
      </c>
      <c r="E216" s="3" t="s">
        <v>1358</v>
      </c>
      <c r="F216" s="4">
        <v>139500</v>
      </c>
      <c r="G216" s="4">
        <f t="shared" si="6"/>
        <v>139500</v>
      </c>
      <c r="H216" s="4">
        <v>0</v>
      </c>
      <c r="I216" s="4">
        <v>0</v>
      </c>
      <c r="J216" s="4">
        <v>0</v>
      </c>
      <c r="K216" s="3" t="s">
        <v>167</v>
      </c>
      <c r="N216" s="3" t="s">
        <v>53</v>
      </c>
      <c r="O216" s="12"/>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row>
    <row r="217" spans="1:74" s="3" customFormat="1" ht="12.75">
      <c r="A217" s="3" t="s">
        <v>998</v>
      </c>
      <c r="B217" s="3" t="s">
        <v>278</v>
      </c>
      <c r="C217" s="3" t="s">
        <v>1166</v>
      </c>
      <c r="D217" s="3" t="s">
        <v>179</v>
      </c>
      <c r="E217" s="3" t="s">
        <v>1362</v>
      </c>
      <c r="F217" s="4">
        <v>50000</v>
      </c>
      <c r="G217" s="4">
        <f t="shared" si="6"/>
        <v>50000</v>
      </c>
      <c r="H217" s="4">
        <v>0</v>
      </c>
      <c r="I217" s="4">
        <v>0</v>
      </c>
      <c r="J217" s="4">
        <v>0</v>
      </c>
      <c r="K217" s="3" t="s">
        <v>167</v>
      </c>
      <c r="N217" s="3" t="s">
        <v>53</v>
      </c>
      <c r="O217" s="12"/>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row>
    <row r="218" spans="1:74" s="3" customFormat="1" ht="12.75">
      <c r="A218" s="3" t="s">
        <v>998</v>
      </c>
      <c r="B218" s="3" t="s">
        <v>571</v>
      </c>
      <c r="C218" s="3" t="s">
        <v>571</v>
      </c>
      <c r="D218" s="3" t="s">
        <v>179</v>
      </c>
      <c r="E218" s="3" t="s">
        <v>1363</v>
      </c>
      <c r="F218" s="4">
        <v>127560</v>
      </c>
      <c r="G218" s="4">
        <f t="shared" si="6"/>
        <v>127560</v>
      </c>
      <c r="H218" s="4">
        <v>0</v>
      </c>
      <c r="I218" s="4">
        <v>0</v>
      </c>
      <c r="J218" s="4">
        <v>0</v>
      </c>
      <c r="K218" s="3" t="s">
        <v>167</v>
      </c>
      <c r="N218" s="3" t="s">
        <v>53</v>
      </c>
      <c r="O218" s="12"/>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row>
    <row r="219" spans="1:74" s="3" customFormat="1" ht="12.75">
      <c r="A219" s="3" t="s">
        <v>998</v>
      </c>
      <c r="B219" s="3" t="s">
        <v>572</v>
      </c>
      <c r="C219" s="3" t="s">
        <v>572</v>
      </c>
      <c r="D219" s="3" t="s">
        <v>1000</v>
      </c>
      <c r="E219" s="3" t="s">
        <v>184</v>
      </c>
      <c r="F219" s="4">
        <v>30000</v>
      </c>
      <c r="G219" s="4">
        <f t="shared" si="6"/>
        <v>30000</v>
      </c>
      <c r="H219" s="4">
        <v>0</v>
      </c>
      <c r="I219" s="4">
        <v>0</v>
      </c>
      <c r="J219" s="4">
        <v>0</v>
      </c>
      <c r="K219" s="3" t="s">
        <v>167</v>
      </c>
      <c r="N219" s="3" t="s">
        <v>53</v>
      </c>
      <c r="O219" s="12"/>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row>
    <row r="220" spans="1:74" s="3" customFormat="1" ht="12.75">
      <c r="A220" s="3" t="s">
        <v>998</v>
      </c>
      <c r="B220" s="3" t="s">
        <v>573</v>
      </c>
      <c r="C220" s="3" t="s">
        <v>573</v>
      </c>
      <c r="D220" s="3" t="s">
        <v>57</v>
      </c>
      <c r="E220" s="3" t="s">
        <v>1358</v>
      </c>
      <c r="F220" s="4">
        <v>60000</v>
      </c>
      <c r="G220" s="4">
        <f t="shared" si="6"/>
        <v>60000</v>
      </c>
      <c r="H220" s="4">
        <v>0</v>
      </c>
      <c r="I220" s="4">
        <v>0</v>
      </c>
      <c r="J220" s="4">
        <v>0</v>
      </c>
      <c r="K220" s="3" t="s">
        <v>167</v>
      </c>
      <c r="N220" s="3" t="s">
        <v>53</v>
      </c>
      <c r="O220" s="12"/>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row>
    <row r="221" spans="1:74" s="3" customFormat="1" ht="12.75">
      <c r="A221" s="3" t="s">
        <v>998</v>
      </c>
      <c r="B221" s="3" t="s">
        <v>574</v>
      </c>
      <c r="C221" s="3" t="s">
        <v>574</v>
      </c>
      <c r="D221" s="3" t="s">
        <v>179</v>
      </c>
      <c r="E221" s="3" t="s">
        <v>1364</v>
      </c>
      <c r="F221" s="4">
        <v>70000</v>
      </c>
      <c r="G221" s="4">
        <f t="shared" si="6"/>
        <v>50000</v>
      </c>
      <c r="H221" s="4">
        <v>-20000</v>
      </c>
      <c r="I221" s="4">
        <v>-20000</v>
      </c>
      <c r="J221" s="4">
        <v>0</v>
      </c>
      <c r="K221" s="3" t="s">
        <v>167</v>
      </c>
      <c r="N221" s="3" t="s">
        <v>53</v>
      </c>
      <c r="O221" s="12"/>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row>
    <row r="222" spans="1:74" s="3" customFormat="1" ht="12.75">
      <c r="A222" s="3" t="s">
        <v>998</v>
      </c>
      <c r="B222" s="3" t="s">
        <v>280</v>
      </c>
      <c r="C222" s="3" t="s">
        <v>575</v>
      </c>
      <c r="D222" s="3" t="s">
        <v>1000</v>
      </c>
      <c r="E222" s="3" t="s">
        <v>184</v>
      </c>
      <c r="F222" s="4">
        <v>100000</v>
      </c>
      <c r="G222" s="4">
        <f t="shared" si="6"/>
        <v>100000</v>
      </c>
      <c r="H222" s="4">
        <v>0</v>
      </c>
      <c r="I222" s="4">
        <v>0</v>
      </c>
      <c r="J222" s="4">
        <v>0</v>
      </c>
      <c r="K222" s="3" t="s">
        <v>167</v>
      </c>
      <c r="N222" s="3" t="s">
        <v>53</v>
      </c>
      <c r="O222" s="12"/>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row>
    <row r="223" spans="1:74" s="3" customFormat="1" ht="12.75">
      <c r="A223" s="3" t="s">
        <v>998</v>
      </c>
      <c r="B223" s="3" t="s">
        <v>281</v>
      </c>
      <c r="C223" s="3" t="s">
        <v>576</v>
      </c>
      <c r="D223" s="3" t="s">
        <v>57</v>
      </c>
      <c r="E223" s="3" t="s">
        <v>1358</v>
      </c>
      <c r="F223" s="4">
        <v>75000</v>
      </c>
      <c r="G223" s="4">
        <f t="shared" si="6"/>
        <v>75000</v>
      </c>
      <c r="H223" s="4">
        <v>0</v>
      </c>
      <c r="I223" s="4">
        <v>0</v>
      </c>
      <c r="J223" s="4">
        <v>0</v>
      </c>
      <c r="K223" s="3" t="s">
        <v>167</v>
      </c>
      <c r="N223" s="3" t="s">
        <v>577</v>
      </c>
      <c r="O223" s="12"/>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row>
    <row r="224" spans="1:74" s="3" customFormat="1" ht="25.5">
      <c r="A224" s="3" t="s">
        <v>998</v>
      </c>
      <c r="B224" s="3" t="s">
        <v>281</v>
      </c>
      <c r="C224" s="3" t="s">
        <v>578</v>
      </c>
      <c r="D224" s="3" t="s">
        <v>462</v>
      </c>
      <c r="E224" s="3" t="s">
        <v>1354</v>
      </c>
      <c r="F224" s="4">
        <v>50000</v>
      </c>
      <c r="G224" s="4">
        <v>48900</v>
      </c>
      <c r="H224" s="4">
        <f>G224-F224</f>
        <v>-1100</v>
      </c>
      <c r="I224" s="4">
        <v>-1100</v>
      </c>
      <c r="J224" s="4">
        <v>0</v>
      </c>
      <c r="K224" s="3" t="s">
        <v>167</v>
      </c>
      <c r="N224" s="3" t="s">
        <v>579</v>
      </c>
      <c r="O224" s="12" t="s">
        <v>1228</v>
      </c>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row>
    <row r="225" spans="1:14" ht="12.75">
      <c r="A225" t="s">
        <v>998</v>
      </c>
      <c r="B225" t="s">
        <v>282</v>
      </c>
      <c r="C225" t="s">
        <v>720</v>
      </c>
      <c r="D225" t="s">
        <v>1000</v>
      </c>
      <c r="E225" t="s">
        <v>184</v>
      </c>
      <c r="F225" s="2">
        <v>25000</v>
      </c>
      <c r="G225" s="2">
        <f>SUM(F225,H225)</f>
        <v>25000</v>
      </c>
      <c r="H225" s="2">
        <v>0</v>
      </c>
      <c r="I225" s="2">
        <v>0</v>
      </c>
      <c r="J225" s="2">
        <v>0</v>
      </c>
      <c r="K225" t="s">
        <v>167</v>
      </c>
    </row>
    <row r="226" spans="1:14" ht="12.75">
      <c r="A226" t="s">
        <v>998</v>
      </c>
      <c r="B226" t="s">
        <v>282</v>
      </c>
      <c r="C226" t="s">
        <v>723</v>
      </c>
      <c r="D226" t="s">
        <v>1000</v>
      </c>
      <c r="E226" t="s">
        <v>184</v>
      </c>
      <c r="F226" s="2">
        <v>72184</v>
      </c>
      <c r="G226" s="2">
        <f>SUM(F226,H226)</f>
        <v>72184</v>
      </c>
      <c r="H226" s="2">
        <v>0</v>
      </c>
      <c r="I226" s="2">
        <v>0</v>
      </c>
      <c r="J226" s="2">
        <v>0</v>
      </c>
      <c r="K226" t="s">
        <v>167</v>
      </c>
    </row>
    <row r="227" spans="1:14" ht="12" customHeight="1">
      <c r="A227" t="s">
        <v>998</v>
      </c>
      <c r="B227" t="s">
        <v>282</v>
      </c>
      <c r="C227" t="s">
        <v>414</v>
      </c>
      <c r="D227" t="s">
        <v>57</v>
      </c>
      <c r="E227" t="s">
        <v>1358</v>
      </c>
      <c r="F227" s="2">
        <v>168000</v>
      </c>
      <c r="G227" s="2">
        <f>SUM(F227,H227)</f>
        <v>168000</v>
      </c>
      <c r="H227" s="2">
        <v>0</v>
      </c>
      <c r="I227" s="2">
        <v>0</v>
      </c>
      <c r="J227" s="2">
        <v>0</v>
      </c>
      <c r="K227" t="s">
        <v>167</v>
      </c>
    </row>
    <row r="228" spans="1:74" s="3" customFormat="1" ht="25.5">
      <c r="A228" s="3" t="s">
        <v>998</v>
      </c>
      <c r="B228" s="3" t="s">
        <v>282</v>
      </c>
      <c r="C228" s="3" t="s">
        <v>415</v>
      </c>
      <c r="D228" s="3" t="s">
        <v>462</v>
      </c>
      <c r="E228" s="3" t="s">
        <v>1354</v>
      </c>
      <c r="F228" s="4">
        <v>125000</v>
      </c>
      <c r="G228" s="4">
        <v>125000</v>
      </c>
      <c r="H228" s="4">
        <f>G228-F228</f>
        <v>0</v>
      </c>
      <c r="I228" s="4">
        <v>0</v>
      </c>
      <c r="J228" s="4">
        <v>0</v>
      </c>
      <c r="K228" s="3" t="s">
        <v>167</v>
      </c>
      <c r="N228" s="3" t="s">
        <v>53</v>
      </c>
      <c r="O228" s="12" t="s">
        <v>1228</v>
      </c>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row>
    <row r="229" spans="1:15" ht="25.5">
      <c r="A229" t="s">
        <v>998</v>
      </c>
      <c r="B229" t="s">
        <v>282</v>
      </c>
      <c r="C229" t="s">
        <v>722</v>
      </c>
      <c r="D229" t="s">
        <v>462</v>
      </c>
      <c r="E229" t="s">
        <v>1354</v>
      </c>
      <c r="F229" s="2">
        <v>100000</v>
      </c>
      <c r="G229" s="2">
        <v>97800</v>
      </c>
      <c r="H229" s="4">
        <f>G229-F229</f>
        <v>-2200</v>
      </c>
      <c r="I229" s="2">
        <v>-2200</v>
      </c>
      <c r="J229" s="2">
        <v>0</v>
      </c>
      <c r="K229" t="s">
        <v>167</v>
      </c>
      <c r="N229" t="s">
        <v>60</v>
      </c>
      <c r="O229" s="12" t="s">
        <v>1228</v>
      </c>
    </row>
    <row r="230" spans="1:14" ht="12.75">
      <c r="A230" t="s">
        <v>998</v>
      </c>
      <c r="B230" t="s">
        <v>282</v>
      </c>
      <c r="C230" t="s">
        <v>724</v>
      </c>
      <c r="D230" t="s">
        <v>179</v>
      </c>
      <c r="E230" t="s">
        <v>1365</v>
      </c>
      <c r="F230" s="2">
        <v>334334</v>
      </c>
      <c r="G230" s="2">
        <f aca="true" t="shared" si="7" ref="G230:G236">SUM(F230,H230)</f>
        <v>334334</v>
      </c>
      <c r="H230" s="2">
        <v>0</v>
      </c>
      <c r="I230" s="2">
        <v>0</v>
      </c>
      <c r="J230" s="2">
        <v>0</v>
      </c>
      <c r="K230" t="s">
        <v>167</v>
      </c>
    </row>
    <row r="231" spans="1:14" ht="12.75">
      <c r="A231" t="s">
        <v>998</v>
      </c>
      <c r="B231" t="s">
        <v>282</v>
      </c>
      <c r="C231" t="s">
        <v>721</v>
      </c>
      <c r="D231" t="s">
        <v>461</v>
      </c>
      <c r="E231" t="s">
        <v>1358</v>
      </c>
      <c r="F231" s="2">
        <v>125000</v>
      </c>
      <c r="G231" s="2">
        <f t="shared" si="7"/>
        <v>125000</v>
      </c>
      <c r="H231" s="2">
        <v>0</v>
      </c>
      <c r="I231" s="2">
        <v>0</v>
      </c>
      <c r="J231" s="2">
        <v>0</v>
      </c>
      <c r="K231" t="s">
        <v>167</v>
      </c>
    </row>
    <row r="232" spans="1:14" ht="12.75">
      <c r="A232" t="s">
        <v>998</v>
      </c>
      <c r="B232" t="s">
        <v>283</v>
      </c>
      <c r="C232" t="s">
        <v>1181</v>
      </c>
      <c r="D232" t="s">
        <v>1278</v>
      </c>
      <c r="E232" t="s">
        <v>42</v>
      </c>
      <c r="F232" s="2">
        <v>110000</v>
      </c>
      <c r="G232" s="2">
        <f t="shared" si="7"/>
        <v>110000</v>
      </c>
      <c r="H232" s="2">
        <v>0</v>
      </c>
      <c r="I232" s="2">
        <v>0</v>
      </c>
      <c r="J232" s="2">
        <v>0</v>
      </c>
      <c r="K232" t="s">
        <v>167</v>
      </c>
    </row>
    <row r="233" spans="1:14" ht="12.75">
      <c r="A233" t="s">
        <v>998</v>
      </c>
      <c r="B233" t="s">
        <v>554</v>
      </c>
      <c r="C233" t="s">
        <v>1182</v>
      </c>
      <c r="D233" t="s">
        <v>57</v>
      </c>
      <c r="E233" t="s">
        <v>1358</v>
      </c>
      <c r="F233" s="2">
        <v>60000</v>
      </c>
      <c r="G233" s="2">
        <f t="shared" si="7"/>
        <v>60000</v>
      </c>
      <c r="H233" s="2">
        <v>0</v>
      </c>
      <c r="I233" s="2">
        <v>0</v>
      </c>
      <c r="J233" s="2">
        <v>0</v>
      </c>
      <c r="K233" t="s">
        <v>167</v>
      </c>
    </row>
    <row r="234" spans="1:14" ht="12.75">
      <c r="A234" t="s">
        <v>998</v>
      </c>
      <c r="B234" t="s">
        <v>284</v>
      </c>
      <c r="C234" t="s">
        <v>1183</v>
      </c>
      <c r="D234" t="s">
        <v>1278</v>
      </c>
      <c r="E234" t="s">
        <v>42</v>
      </c>
      <c r="F234" s="2">
        <v>110000</v>
      </c>
      <c r="G234" s="2">
        <f t="shared" si="7"/>
        <v>110000</v>
      </c>
      <c r="H234" s="2">
        <v>0</v>
      </c>
      <c r="I234" s="2">
        <v>0</v>
      </c>
      <c r="J234" s="2">
        <v>0</v>
      </c>
      <c r="K234" t="s">
        <v>167</v>
      </c>
    </row>
    <row r="235" spans="1:14" ht="12.75">
      <c r="A235" t="s">
        <v>998</v>
      </c>
      <c r="B235" t="s">
        <v>284</v>
      </c>
      <c r="C235" t="s">
        <v>1184</v>
      </c>
      <c r="D235" t="s">
        <v>1000</v>
      </c>
      <c r="E235" t="s">
        <v>184</v>
      </c>
      <c r="F235" s="2">
        <v>64935</v>
      </c>
      <c r="G235" s="2">
        <f t="shared" si="7"/>
        <v>64935</v>
      </c>
      <c r="H235" s="2">
        <v>0</v>
      </c>
      <c r="I235" s="2">
        <v>0</v>
      </c>
      <c r="J235" s="2">
        <v>0</v>
      </c>
      <c r="K235" t="s">
        <v>167</v>
      </c>
    </row>
    <row r="236" spans="1:14" ht="12.75">
      <c r="A236" t="s">
        <v>998</v>
      </c>
      <c r="B236" t="s">
        <v>284</v>
      </c>
      <c r="C236" t="s">
        <v>1185</v>
      </c>
      <c r="D236" t="s">
        <v>1000</v>
      </c>
      <c r="E236" t="s">
        <v>184</v>
      </c>
      <c r="F236" s="2">
        <v>67417</v>
      </c>
      <c r="G236" s="2">
        <f t="shared" si="7"/>
        <v>67417</v>
      </c>
      <c r="H236" s="2">
        <v>0</v>
      </c>
      <c r="I236" s="2">
        <v>0</v>
      </c>
      <c r="J236" s="2">
        <v>0</v>
      </c>
      <c r="K236" t="s">
        <v>167</v>
      </c>
    </row>
    <row r="237" spans="1:15" ht="25.5">
      <c r="A237" t="s">
        <v>998</v>
      </c>
      <c r="B237" t="s">
        <v>285</v>
      </c>
      <c r="C237" t="s">
        <v>1186</v>
      </c>
      <c r="D237" t="s">
        <v>462</v>
      </c>
      <c r="E237" t="s">
        <v>1354</v>
      </c>
      <c r="F237" s="2">
        <v>217000</v>
      </c>
      <c r="G237" s="2">
        <v>212226</v>
      </c>
      <c r="H237" s="4">
        <f>G237-F237</f>
        <v>-4774</v>
      </c>
      <c r="I237" s="2">
        <v>-4774</v>
      </c>
      <c r="J237" s="2">
        <v>0</v>
      </c>
      <c r="K237" t="s">
        <v>167</v>
      </c>
      <c r="N237" t="s">
        <v>1187</v>
      </c>
      <c r="O237" s="12" t="s">
        <v>1228</v>
      </c>
    </row>
    <row r="238" spans="1:14" ht="12.75">
      <c r="A238" t="s">
        <v>998</v>
      </c>
      <c r="B238" t="s">
        <v>285</v>
      </c>
      <c r="C238" t="s">
        <v>1188</v>
      </c>
      <c r="D238" t="s">
        <v>461</v>
      </c>
      <c r="E238" t="s">
        <v>1358</v>
      </c>
      <c r="F238" s="2">
        <v>34457.13</v>
      </c>
      <c r="G238" s="2">
        <f>SUM(F238,H238)</f>
        <v>34457.13</v>
      </c>
      <c r="H238" s="2">
        <v>0</v>
      </c>
      <c r="I238" s="2">
        <v>0</v>
      </c>
      <c r="J238" s="2">
        <v>0</v>
      </c>
      <c r="K238" t="s">
        <v>167</v>
      </c>
    </row>
    <row r="239" spans="1:14" ht="12.75">
      <c r="A239" t="s">
        <v>998</v>
      </c>
      <c r="B239" t="s">
        <v>285</v>
      </c>
      <c r="C239" t="s">
        <v>1189</v>
      </c>
      <c r="D239" t="s">
        <v>461</v>
      </c>
      <c r="E239" t="s">
        <v>1358</v>
      </c>
      <c r="F239" s="2">
        <v>205000</v>
      </c>
      <c r="G239" s="2">
        <f>SUM(F239,H239)</f>
        <v>205000</v>
      </c>
      <c r="H239" s="2">
        <v>0</v>
      </c>
      <c r="I239" s="2">
        <v>0</v>
      </c>
      <c r="J239" s="2">
        <v>0</v>
      </c>
      <c r="K239" t="s">
        <v>167</v>
      </c>
    </row>
    <row r="240" spans="1:14" ht="12.75">
      <c r="A240" t="s">
        <v>998</v>
      </c>
      <c r="B240" t="s">
        <v>558</v>
      </c>
      <c r="C240" t="s">
        <v>1197</v>
      </c>
      <c r="D240" t="s">
        <v>1000</v>
      </c>
      <c r="E240" t="s">
        <v>184</v>
      </c>
      <c r="F240" s="2">
        <v>119327</v>
      </c>
      <c r="G240" s="2">
        <f>SUM(F240,H240)</f>
        <v>108827</v>
      </c>
      <c r="H240" s="2">
        <v>-10500</v>
      </c>
      <c r="I240" s="2">
        <v>-10500</v>
      </c>
      <c r="J240" s="2">
        <v>0</v>
      </c>
      <c r="K240" t="s">
        <v>167</v>
      </c>
      <c r="N240" t="s">
        <v>1198</v>
      </c>
    </row>
    <row r="241" spans="1:14" ht="12.75">
      <c r="A241" t="s">
        <v>998</v>
      </c>
      <c r="B241" t="s">
        <v>558</v>
      </c>
      <c r="C241" t="s">
        <v>1199</v>
      </c>
      <c r="D241" t="s">
        <v>1000</v>
      </c>
      <c r="E241" t="s">
        <v>184</v>
      </c>
      <c r="F241" s="2">
        <v>48958</v>
      </c>
      <c r="G241" s="2">
        <f>SUM(F241,H241)</f>
        <v>48958</v>
      </c>
      <c r="H241" s="2">
        <v>0</v>
      </c>
      <c r="I241" s="2">
        <v>0</v>
      </c>
      <c r="J241" s="2">
        <v>0</v>
      </c>
      <c r="K241" t="s">
        <v>167</v>
      </c>
    </row>
    <row r="242" spans="1:14" ht="12.75">
      <c r="A242" t="s">
        <v>998</v>
      </c>
      <c r="B242" t="s">
        <v>1574</v>
      </c>
      <c r="C242" t="s">
        <v>1190</v>
      </c>
      <c r="D242" t="s">
        <v>1278</v>
      </c>
      <c r="E242" t="s">
        <v>1366</v>
      </c>
      <c r="F242" s="2">
        <v>645000</v>
      </c>
      <c r="G242" s="2">
        <f>SUM(F242,H242)</f>
        <v>645000</v>
      </c>
      <c r="H242" s="2">
        <v>0</v>
      </c>
      <c r="I242" s="2">
        <v>0</v>
      </c>
      <c r="J242" s="2">
        <v>0</v>
      </c>
      <c r="K242" t="s">
        <v>167</v>
      </c>
    </row>
    <row r="243" spans="1:74" s="3" customFormat="1" ht="25.5">
      <c r="A243" s="3" t="s">
        <v>998</v>
      </c>
      <c r="B243" s="3" t="s">
        <v>1574</v>
      </c>
      <c r="C243" s="3" t="s">
        <v>1191</v>
      </c>
      <c r="D243" s="3" t="s">
        <v>462</v>
      </c>
      <c r="E243" s="3" t="s">
        <v>1354</v>
      </c>
      <c r="F243" s="4">
        <v>153926</v>
      </c>
      <c r="G243" s="4">
        <v>153926</v>
      </c>
      <c r="H243" s="4">
        <f>G243-F243</f>
        <v>0</v>
      </c>
      <c r="I243" s="4"/>
      <c r="J243" s="4">
        <v>0</v>
      </c>
      <c r="K243" s="3" t="s">
        <v>167</v>
      </c>
      <c r="N243" s="3" t="s">
        <v>60</v>
      </c>
      <c r="O243" s="12" t="s">
        <v>1228</v>
      </c>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row>
    <row r="244" spans="1:74" s="3" customFormat="1" ht="25.5">
      <c r="A244" s="3" t="s">
        <v>998</v>
      </c>
      <c r="B244" s="3" t="s">
        <v>1574</v>
      </c>
      <c r="C244" s="3" t="s">
        <v>1194</v>
      </c>
      <c r="D244" s="3" t="s">
        <v>462</v>
      </c>
      <c r="E244" s="3" t="s">
        <v>1354</v>
      </c>
      <c r="F244" s="4">
        <v>420691</v>
      </c>
      <c r="G244" s="4">
        <v>420691</v>
      </c>
      <c r="H244" s="4">
        <f>G244-F244</f>
        <v>0</v>
      </c>
      <c r="I244" s="4">
        <v>0</v>
      </c>
      <c r="J244" s="4">
        <v>0</v>
      </c>
      <c r="K244" s="3" t="s">
        <v>167</v>
      </c>
      <c r="N244" s="3" t="s">
        <v>53</v>
      </c>
      <c r="O244" s="12" t="s">
        <v>1228</v>
      </c>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row>
    <row r="245" spans="1:74" s="3" customFormat="1" ht="25.5">
      <c r="A245" s="3" t="s">
        <v>998</v>
      </c>
      <c r="B245" s="3" t="s">
        <v>1574</v>
      </c>
      <c r="C245" s="3" t="s">
        <v>1195</v>
      </c>
      <c r="D245" s="3" t="s">
        <v>462</v>
      </c>
      <c r="E245" s="3" t="s">
        <v>1354</v>
      </c>
      <c r="F245" s="4">
        <v>83133</v>
      </c>
      <c r="G245" s="4">
        <v>81373</v>
      </c>
      <c r="H245" s="4">
        <f>G245-F245</f>
        <v>-1760</v>
      </c>
      <c r="I245" s="4">
        <v>-1760</v>
      </c>
      <c r="J245" s="4">
        <v>0</v>
      </c>
      <c r="K245" s="3" t="s">
        <v>167</v>
      </c>
      <c r="N245" s="3" t="s">
        <v>60</v>
      </c>
      <c r="O245" s="12" t="s">
        <v>1228</v>
      </c>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row>
    <row r="246" spans="1:74" s="3" customFormat="1" ht="12.75">
      <c r="A246" s="3" t="s">
        <v>998</v>
      </c>
      <c r="B246" s="3" t="s">
        <v>1574</v>
      </c>
      <c r="C246" s="3" t="s">
        <v>1192</v>
      </c>
      <c r="D246" s="3" t="s">
        <v>1193</v>
      </c>
      <c r="E246" s="3" t="s">
        <v>1367</v>
      </c>
      <c r="F246" s="4">
        <v>3625479</v>
      </c>
      <c r="G246" s="4">
        <f>SUM(F246,H246)</f>
        <v>3625479</v>
      </c>
      <c r="H246" s="4">
        <v>0</v>
      </c>
      <c r="I246" s="4">
        <v>0</v>
      </c>
      <c r="J246" s="4">
        <v>0</v>
      </c>
      <c r="K246" s="3" t="s">
        <v>167</v>
      </c>
      <c r="O246" s="12"/>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row>
    <row r="247" spans="1:74" s="3" customFormat="1" ht="12.75">
      <c r="A247" s="3" t="s">
        <v>998</v>
      </c>
      <c r="B247" s="3" t="s">
        <v>1574</v>
      </c>
      <c r="C247" s="3" t="s">
        <v>1196</v>
      </c>
      <c r="D247" s="3" t="s">
        <v>1193</v>
      </c>
      <c r="E247" s="3" t="s">
        <v>1368</v>
      </c>
      <c r="F247" s="4">
        <v>1028000</v>
      </c>
      <c r="G247" s="4">
        <f>SUM(F247,H247)</f>
        <v>1028000</v>
      </c>
      <c r="H247" s="4">
        <v>0</v>
      </c>
      <c r="I247" s="4">
        <v>0</v>
      </c>
      <c r="J247" s="4">
        <v>0</v>
      </c>
      <c r="K247" s="3" t="s">
        <v>167</v>
      </c>
      <c r="N247" s="3" t="s">
        <v>53</v>
      </c>
      <c r="O247" s="12"/>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row>
    <row r="248" spans="1:74" s="3" customFormat="1" ht="25.5">
      <c r="A248" s="3" t="s">
        <v>998</v>
      </c>
      <c r="B248" s="3" t="s">
        <v>1200</v>
      </c>
      <c r="C248" s="3" t="s">
        <v>1200</v>
      </c>
      <c r="D248" s="3" t="s">
        <v>462</v>
      </c>
      <c r="E248" s="3" t="s">
        <v>1354</v>
      </c>
      <c r="F248" s="4">
        <v>26000</v>
      </c>
      <c r="G248" s="4">
        <v>25428</v>
      </c>
      <c r="H248" s="4">
        <f>G248-F248</f>
        <v>-572</v>
      </c>
      <c r="I248" s="4">
        <v>-572</v>
      </c>
      <c r="J248" s="4">
        <v>0</v>
      </c>
      <c r="K248" s="3" t="s">
        <v>167</v>
      </c>
      <c r="N248" s="3" t="s">
        <v>1201</v>
      </c>
      <c r="O248" s="12" t="s">
        <v>1228</v>
      </c>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row>
    <row r="249" spans="1:74" s="3" customFormat="1" ht="12.75">
      <c r="A249" s="3" t="s">
        <v>998</v>
      </c>
      <c r="B249" s="3" t="s">
        <v>1202</v>
      </c>
      <c r="C249" s="3" t="s">
        <v>1202</v>
      </c>
      <c r="D249" s="3" t="s">
        <v>57</v>
      </c>
      <c r="E249" s="3" t="s">
        <v>1358</v>
      </c>
      <c r="F249" s="4">
        <v>50000</v>
      </c>
      <c r="G249" s="4">
        <f aca="true" t="shared" si="8" ref="G249:G258">SUM(F249,H249)</f>
        <v>50000</v>
      </c>
      <c r="H249" s="4">
        <v>0</v>
      </c>
      <c r="I249" s="4">
        <v>0</v>
      </c>
      <c r="J249" s="4">
        <v>0</v>
      </c>
      <c r="K249" s="3" t="s">
        <v>167</v>
      </c>
      <c r="N249" s="3" t="s">
        <v>1203</v>
      </c>
      <c r="O249" s="12"/>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row>
    <row r="250" spans="1:74" s="3" customFormat="1" ht="12.75">
      <c r="A250" s="3" t="s">
        <v>998</v>
      </c>
      <c r="B250" s="3" t="s">
        <v>287</v>
      </c>
      <c r="C250" s="3" t="s">
        <v>1204</v>
      </c>
      <c r="D250" s="3" t="s">
        <v>1000</v>
      </c>
      <c r="E250" s="3" t="s">
        <v>184</v>
      </c>
      <c r="F250" s="4">
        <v>61034</v>
      </c>
      <c r="G250" s="4">
        <f t="shared" si="8"/>
        <v>61034</v>
      </c>
      <c r="H250" s="4">
        <v>0</v>
      </c>
      <c r="I250" s="4">
        <v>0</v>
      </c>
      <c r="J250" s="4">
        <v>0</v>
      </c>
      <c r="K250" s="3" t="s">
        <v>167</v>
      </c>
      <c r="N250" s="3" t="s">
        <v>53</v>
      </c>
      <c r="O250" s="12"/>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row>
    <row r="251" spans="1:74" s="3" customFormat="1" ht="12.75">
      <c r="A251" s="3" t="s">
        <v>998</v>
      </c>
      <c r="B251" s="3" t="s">
        <v>287</v>
      </c>
      <c r="C251" s="3" t="s">
        <v>1205</v>
      </c>
      <c r="D251" s="3" t="s">
        <v>1000</v>
      </c>
      <c r="E251" s="3" t="s">
        <v>184</v>
      </c>
      <c r="F251" s="4">
        <v>136634</v>
      </c>
      <c r="G251" s="4">
        <f t="shared" si="8"/>
        <v>136634</v>
      </c>
      <c r="H251" s="4">
        <v>0</v>
      </c>
      <c r="I251" s="4">
        <v>0</v>
      </c>
      <c r="J251" s="4">
        <v>0</v>
      </c>
      <c r="K251" s="3" t="s">
        <v>167</v>
      </c>
      <c r="N251" s="3" t="s">
        <v>53</v>
      </c>
      <c r="O251" s="12"/>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row>
    <row r="252" spans="1:74" s="3" customFormat="1" ht="12.75">
      <c r="A252" s="3" t="s">
        <v>998</v>
      </c>
      <c r="B252" s="3" t="s">
        <v>287</v>
      </c>
      <c r="C252" s="3" t="s">
        <v>1206</v>
      </c>
      <c r="D252" s="3" t="s">
        <v>1000</v>
      </c>
      <c r="E252" s="3" t="s">
        <v>184</v>
      </c>
      <c r="F252" s="4">
        <v>80000</v>
      </c>
      <c r="G252" s="4">
        <f t="shared" si="8"/>
        <v>80000</v>
      </c>
      <c r="H252" s="4">
        <v>0</v>
      </c>
      <c r="I252" s="4">
        <v>0</v>
      </c>
      <c r="J252" s="4">
        <v>0</v>
      </c>
      <c r="K252" s="3" t="s">
        <v>167</v>
      </c>
      <c r="N252" s="3" t="s">
        <v>53</v>
      </c>
      <c r="O252" s="12"/>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row>
    <row r="253" spans="1:74" s="3" customFormat="1" ht="12.75">
      <c r="A253" s="3" t="s">
        <v>998</v>
      </c>
      <c r="B253" s="3" t="s">
        <v>287</v>
      </c>
      <c r="C253" s="3" t="s">
        <v>1207</v>
      </c>
      <c r="D253" s="3" t="s">
        <v>1000</v>
      </c>
      <c r="E253" s="3" t="s">
        <v>184</v>
      </c>
      <c r="F253" s="4">
        <v>26640</v>
      </c>
      <c r="G253" s="4">
        <f t="shared" si="8"/>
        <v>26640</v>
      </c>
      <c r="H253" s="4">
        <v>0</v>
      </c>
      <c r="I253" s="4">
        <v>0</v>
      </c>
      <c r="J253" s="4">
        <v>0</v>
      </c>
      <c r="K253" s="3" t="s">
        <v>167</v>
      </c>
      <c r="N253" s="3" t="s">
        <v>53</v>
      </c>
      <c r="O253" s="12"/>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row>
    <row r="254" spans="1:74" s="3" customFormat="1" ht="12.75">
      <c r="A254" s="3" t="s">
        <v>998</v>
      </c>
      <c r="B254" s="3" t="s">
        <v>289</v>
      </c>
      <c r="C254" s="3" t="s">
        <v>1209</v>
      </c>
      <c r="D254" s="3" t="s">
        <v>461</v>
      </c>
      <c r="E254" s="3" t="s">
        <v>1358</v>
      </c>
      <c r="F254" s="4">
        <v>200000</v>
      </c>
      <c r="G254" s="4">
        <f t="shared" si="8"/>
        <v>200000</v>
      </c>
      <c r="H254" s="4">
        <v>0</v>
      </c>
      <c r="I254" s="4">
        <v>0</v>
      </c>
      <c r="J254" s="4">
        <v>0</v>
      </c>
      <c r="K254" s="3" t="s">
        <v>167</v>
      </c>
      <c r="N254" s="3" t="s">
        <v>53</v>
      </c>
      <c r="O254" s="12"/>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row>
    <row r="255" spans="1:74" s="3" customFormat="1" ht="12.75">
      <c r="A255" s="3" t="s">
        <v>998</v>
      </c>
      <c r="B255" s="3" t="s">
        <v>290</v>
      </c>
      <c r="C255" s="3" t="s">
        <v>1210</v>
      </c>
      <c r="D255" s="3" t="s">
        <v>1000</v>
      </c>
      <c r="E255" s="3" t="s">
        <v>184</v>
      </c>
      <c r="F255" s="4">
        <v>23202</v>
      </c>
      <c r="G255" s="4">
        <f t="shared" si="8"/>
        <v>23202</v>
      </c>
      <c r="H255" s="4">
        <v>0</v>
      </c>
      <c r="I255" s="4">
        <v>0</v>
      </c>
      <c r="J255" s="4">
        <v>0</v>
      </c>
      <c r="K255" s="3" t="s">
        <v>167</v>
      </c>
      <c r="N255" s="3" t="s">
        <v>53</v>
      </c>
      <c r="O255" s="12"/>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row>
    <row r="256" spans="1:74" s="3" customFormat="1" ht="12.75">
      <c r="A256" s="3" t="s">
        <v>998</v>
      </c>
      <c r="B256" s="3" t="s">
        <v>290</v>
      </c>
      <c r="C256" s="3" t="s">
        <v>1211</v>
      </c>
      <c r="D256" s="3" t="s">
        <v>1000</v>
      </c>
      <c r="E256" s="3" t="s">
        <v>184</v>
      </c>
      <c r="F256" s="4">
        <v>70000</v>
      </c>
      <c r="G256" s="4">
        <f t="shared" si="8"/>
        <v>70000</v>
      </c>
      <c r="H256" s="4">
        <v>0</v>
      </c>
      <c r="I256" s="4">
        <v>0</v>
      </c>
      <c r="J256" s="4">
        <v>0</v>
      </c>
      <c r="K256" s="3" t="s">
        <v>167</v>
      </c>
      <c r="N256" s="3" t="s">
        <v>1212</v>
      </c>
      <c r="O256" s="12"/>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row>
    <row r="257" spans="1:74" s="3" customFormat="1" ht="12.75">
      <c r="A257" s="3" t="s">
        <v>998</v>
      </c>
      <c r="B257" s="3" t="s">
        <v>290</v>
      </c>
      <c r="C257" s="3" t="s">
        <v>1213</v>
      </c>
      <c r="D257" s="3" t="s">
        <v>57</v>
      </c>
      <c r="E257" s="3" t="s">
        <v>1358</v>
      </c>
      <c r="F257" s="4">
        <v>30000</v>
      </c>
      <c r="G257" s="4">
        <f t="shared" si="8"/>
        <v>30000</v>
      </c>
      <c r="H257" s="4">
        <v>0</v>
      </c>
      <c r="I257" s="4">
        <v>0</v>
      </c>
      <c r="J257" s="4">
        <v>0</v>
      </c>
      <c r="K257" s="3" t="s">
        <v>167</v>
      </c>
      <c r="N257" s="3" t="s">
        <v>1212</v>
      </c>
      <c r="O257" s="12"/>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row>
    <row r="258" spans="1:74" s="3" customFormat="1" ht="12.75">
      <c r="A258" s="3" t="s">
        <v>998</v>
      </c>
      <c r="B258" s="3" t="s">
        <v>293</v>
      </c>
      <c r="C258" s="3" t="s">
        <v>1216</v>
      </c>
      <c r="D258" s="3" t="s">
        <v>1278</v>
      </c>
      <c r="E258" s="3" t="s">
        <v>42</v>
      </c>
      <c r="F258" s="4">
        <v>120000</v>
      </c>
      <c r="G258" s="4">
        <f t="shared" si="8"/>
        <v>120000</v>
      </c>
      <c r="H258" s="4">
        <v>0</v>
      </c>
      <c r="I258" s="4">
        <v>0</v>
      </c>
      <c r="J258" s="4">
        <v>0</v>
      </c>
      <c r="K258" s="3" t="s">
        <v>167</v>
      </c>
      <c r="N258" s="3" t="s">
        <v>53</v>
      </c>
      <c r="O258" s="12"/>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row>
    <row r="259" spans="1:74" s="3" customFormat="1" ht="25.5">
      <c r="A259" s="3" t="s">
        <v>998</v>
      </c>
      <c r="B259" s="3" t="s">
        <v>293</v>
      </c>
      <c r="C259" s="3" t="s">
        <v>1214</v>
      </c>
      <c r="D259" s="3" t="s">
        <v>462</v>
      </c>
      <c r="E259" s="3" t="s">
        <v>1354</v>
      </c>
      <c r="F259" s="4">
        <v>100000</v>
      </c>
      <c r="G259" s="4">
        <v>97800</v>
      </c>
      <c r="H259" s="4">
        <f>G259-F259</f>
        <v>-2200</v>
      </c>
      <c r="I259" s="4">
        <v>-2200</v>
      </c>
      <c r="J259" s="4">
        <v>0</v>
      </c>
      <c r="K259" s="3" t="s">
        <v>167</v>
      </c>
      <c r="N259" s="3" t="s">
        <v>1215</v>
      </c>
      <c r="O259" s="12" t="s">
        <v>1228</v>
      </c>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row>
    <row r="260" spans="1:14" ht="12.75">
      <c r="A260" t="s">
        <v>998</v>
      </c>
      <c r="B260" t="s">
        <v>294</v>
      </c>
      <c r="C260" t="s">
        <v>1217</v>
      </c>
      <c r="D260" t="s">
        <v>1000</v>
      </c>
      <c r="E260" t="s">
        <v>184</v>
      </c>
      <c r="F260" s="2">
        <v>25000</v>
      </c>
      <c r="G260" s="2">
        <f aca="true" t="shared" si="9" ref="G260:G295">SUM(F260,H260)</f>
        <v>25000</v>
      </c>
      <c r="H260" s="2">
        <v>0</v>
      </c>
      <c r="I260" s="2">
        <v>0</v>
      </c>
      <c r="J260" s="2">
        <v>0</v>
      </c>
      <c r="K260" t="s">
        <v>167</v>
      </c>
    </row>
    <row r="261" spans="1:14" ht="12.75">
      <c r="A261" t="s">
        <v>998</v>
      </c>
      <c r="B261" t="s">
        <v>295</v>
      </c>
      <c r="C261" t="s">
        <v>1219</v>
      </c>
      <c r="D261" t="s">
        <v>1000</v>
      </c>
      <c r="E261" t="s">
        <v>184</v>
      </c>
      <c r="F261" s="2">
        <v>70200</v>
      </c>
      <c r="G261" s="2">
        <f t="shared" si="9"/>
        <v>70200</v>
      </c>
      <c r="H261" s="2">
        <v>0</v>
      </c>
      <c r="I261" s="2">
        <v>0</v>
      </c>
      <c r="J261" s="2">
        <v>0</v>
      </c>
      <c r="K261" t="s">
        <v>167</v>
      </c>
    </row>
    <row r="262" spans="1:14" ht="12.75">
      <c r="A262" t="s">
        <v>998</v>
      </c>
      <c r="B262" t="s">
        <v>295</v>
      </c>
      <c r="C262" t="s">
        <v>1220</v>
      </c>
      <c r="D262" t="s">
        <v>1000</v>
      </c>
      <c r="E262" t="s">
        <v>184</v>
      </c>
      <c r="F262" s="2">
        <v>23779</v>
      </c>
      <c r="G262" s="2">
        <f t="shared" si="9"/>
        <v>23779</v>
      </c>
      <c r="H262" s="2">
        <v>0</v>
      </c>
      <c r="I262" s="2">
        <v>0</v>
      </c>
      <c r="J262" s="2">
        <v>0</v>
      </c>
      <c r="K262" t="s">
        <v>167</v>
      </c>
    </row>
    <row r="263" spans="1:14" ht="12.75">
      <c r="A263" t="s">
        <v>998</v>
      </c>
      <c r="B263" t="s">
        <v>295</v>
      </c>
      <c r="C263" t="s">
        <v>1218</v>
      </c>
      <c r="D263" t="s">
        <v>57</v>
      </c>
      <c r="E263" t="s">
        <v>1358</v>
      </c>
      <c r="F263" s="2">
        <v>90000</v>
      </c>
      <c r="G263" s="2">
        <f t="shared" si="9"/>
        <v>87900</v>
      </c>
      <c r="H263" s="2">
        <v>-2100</v>
      </c>
      <c r="I263" s="2">
        <v>-2100</v>
      </c>
      <c r="J263" s="2">
        <v>0</v>
      </c>
      <c r="K263" t="s">
        <v>167</v>
      </c>
      <c r="N263" t="s">
        <v>60</v>
      </c>
    </row>
    <row r="264" spans="1:14" ht="12.75">
      <c r="A264" t="s">
        <v>998</v>
      </c>
      <c r="B264" t="s">
        <v>295</v>
      </c>
      <c r="C264" t="s">
        <v>1221</v>
      </c>
      <c r="D264" t="s">
        <v>57</v>
      </c>
      <c r="E264" t="s">
        <v>1358</v>
      </c>
      <c r="F264" s="2">
        <v>65000</v>
      </c>
      <c r="G264" s="2">
        <f t="shared" si="9"/>
        <v>65000</v>
      </c>
      <c r="H264" s="2">
        <v>0</v>
      </c>
      <c r="I264" s="2">
        <v>0</v>
      </c>
      <c r="J264" s="2">
        <v>0</v>
      </c>
      <c r="K264" t="s">
        <v>167</v>
      </c>
    </row>
    <row r="265" spans="1:14" ht="12.75">
      <c r="A265" t="s">
        <v>998</v>
      </c>
      <c r="B265" t="s">
        <v>297</v>
      </c>
      <c r="C265" t="s">
        <v>1222</v>
      </c>
      <c r="D265" t="s">
        <v>1278</v>
      </c>
      <c r="E265" t="s">
        <v>1223</v>
      </c>
      <c r="F265" s="2">
        <v>233000</v>
      </c>
      <c r="G265" s="2">
        <f t="shared" si="9"/>
        <v>183000</v>
      </c>
      <c r="H265" s="2">
        <v>-50000</v>
      </c>
      <c r="I265" s="2">
        <v>-50000</v>
      </c>
      <c r="J265" s="2">
        <v>0</v>
      </c>
      <c r="K265" t="s">
        <v>167</v>
      </c>
      <c r="N265" t="s">
        <v>60</v>
      </c>
    </row>
    <row r="266" spans="1:14" ht="12.75">
      <c r="A266" t="s">
        <v>998</v>
      </c>
      <c r="B266" t="s">
        <v>297</v>
      </c>
      <c r="C266" t="s">
        <v>1224</v>
      </c>
      <c r="D266" t="s">
        <v>1225</v>
      </c>
      <c r="E266" t="s">
        <v>1226</v>
      </c>
      <c r="F266" s="2">
        <v>3764500</v>
      </c>
      <c r="G266" s="2">
        <f t="shared" si="9"/>
        <v>3764500</v>
      </c>
      <c r="H266" s="2">
        <v>0</v>
      </c>
      <c r="I266" s="2">
        <v>0</v>
      </c>
      <c r="J266" s="2">
        <v>0</v>
      </c>
      <c r="K266" t="s">
        <v>167</v>
      </c>
      <c r="N266" t="s">
        <v>60</v>
      </c>
    </row>
    <row r="267" spans="1:14" ht="12.75">
      <c r="A267" t="s">
        <v>998</v>
      </c>
      <c r="B267" t="s">
        <v>297</v>
      </c>
      <c r="C267" t="s">
        <v>1227</v>
      </c>
      <c r="D267" t="s">
        <v>1225</v>
      </c>
      <c r="E267" t="s">
        <v>781</v>
      </c>
      <c r="F267" s="2">
        <v>100000</v>
      </c>
      <c r="G267" s="2">
        <f t="shared" si="9"/>
        <v>100000</v>
      </c>
      <c r="H267" s="2">
        <v>0</v>
      </c>
      <c r="I267" s="2">
        <v>0</v>
      </c>
      <c r="J267" s="2">
        <v>0</v>
      </c>
      <c r="K267" t="s">
        <v>167</v>
      </c>
      <c r="N267" t="s">
        <v>60</v>
      </c>
    </row>
    <row r="268" spans="1:14" ht="12.75">
      <c r="A268" t="s">
        <v>998</v>
      </c>
      <c r="B268" t="s">
        <v>782</v>
      </c>
      <c r="C268" t="s">
        <v>782</v>
      </c>
      <c r="D268" t="s">
        <v>1000</v>
      </c>
      <c r="E268" t="s">
        <v>184</v>
      </c>
      <c r="F268" s="2">
        <v>49728</v>
      </c>
      <c r="G268" s="2">
        <f t="shared" si="9"/>
        <v>49728</v>
      </c>
      <c r="H268" s="2">
        <v>0</v>
      </c>
      <c r="I268" s="2">
        <v>0</v>
      </c>
      <c r="J268" s="2">
        <v>0</v>
      </c>
      <c r="K268" t="s">
        <v>167</v>
      </c>
    </row>
    <row r="269" spans="1:14" ht="12.75">
      <c r="A269" t="s">
        <v>998</v>
      </c>
      <c r="B269" t="s">
        <v>783</v>
      </c>
      <c r="C269" t="s">
        <v>783</v>
      </c>
      <c r="D269" t="s">
        <v>1000</v>
      </c>
      <c r="E269" t="s">
        <v>184</v>
      </c>
      <c r="F269" s="2">
        <v>20000</v>
      </c>
      <c r="G269" s="2">
        <f t="shared" si="9"/>
        <v>13000</v>
      </c>
      <c r="H269" s="2">
        <v>-7000</v>
      </c>
      <c r="I269" s="2">
        <v>-7000</v>
      </c>
      <c r="J269" s="2">
        <v>0</v>
      </c>
      <c r="K269" t="s">
        <v>167</v>
      </c>
      <c r="N269" t="s">
        <v>784</v>
      </c>
    </row>
    <row r="270" spans="1:14" ht="12.75">
      <c r="A270" t="s">
        <v>998</v>
      </c>
      <c r="B270" t="s">
        <v>99</v>
      </c>
      <c r="C270" t="s">
        <v>785</v>
      </c>
      <c r="D270" t="s">
        <v>1278</v>
      </c>
      <c r="E270" t="s">
        <v>42</v>
      </c>
      <c r="F270" s="2">
        <v>75000</v>
      </c>
      <c r="G270" s="2">
        <f t="shared" si="9"/>
        <v>75000</v>
      </c>
      <c r="H270" s="2">
        <v>0</v>
      </c>
      <c r="I270" s="2">
        <v>0</v>
      </c>
      <c r="J270" s="2">
        <v>0</v>
      </c>
      <c r="K270" t="s">
        <v>167</v>
      </c>
    </row>
    <row r="271" spans="1:14" ht="12.75">
      <c r="A271" t="s">
        <v>998</v>
      </c>
      <c r="B271" t="s">
        <v>786</v>
      </c>
      <c r="C271" t="s">
        <v>786</v>
      </c>
      <c r="D271" t="s">
        <v>1278</v>
      </c>
      <c r="E271" t="s">
        <v>42</v>
      </c>
      <c r="F271" s="2">
        <v>90000</v>
      </c>
      <c r="G271" s="2">
        <f t="shared" si="9"/>
        <v>90000</v>
      </c>
      <c r="H271" s="2">
        <v>0</v>
      </c>
      <c r="I271" s="2">
        <v>0</v>
      </c>
      <c r="J271" s="2">
        <v>0</v>
      </c>
      <c r="K271" t="s">
        <v>167</v>
      </c>
    </row>
    <row r="272" spans="1:14" ht="12.75">
      <c r="A272" t="s">
        <v>998</v>
      </c>
      <c r="B272" t="s">
        <v>787</v>
      </c>
      <c r="C272" t="s">
        <v>787</v>
      </c>
      <c r="D272" t="s">
        <v>1278</v>
      </c>
      <c r="E272" t="s">
        <v>42</v>
      </c>
      <c r="F272" s="2">
        <v>50000</v>
      </c>
      <c r="G272" s="2">
        <f t="shared" si="9"/>
        <v>50000</v>
      </c>
      <c r="H272" s="2">
        <v>0</v>
      </c>
      <c r="I272" s="2">
        <v>0</v>
      </c>
      <c r="J272" s="2">
        <v>0</v>
      </c>
      <c r="K272" t="s">
        <v>167</v>
      </c>
    </row>
    <row r="273" spans="1:14" ht="12.75">
      <c r="A273" t="s">
        <v>998</v>
      </c>
      <c r="B273" t="s">
        <v>1725</v>
      </c>
      <c r="C273" t="s">
        <v>789</v>
      </c>
      <c r="D273" t="s">
        <v>1000</v>
      </c>
      <c r="E273" t="s">
        <v>184</v>
      </c>
      <c r="F273" s="2">
        <v>58741</v>
      </c>
      <c r="G273" s="2">
        <f t="shared" si="9"/>
        <v>58741</v>
      </c>
      <c r="H273" s="2">
        <v>0</v>
      </c>
      <c r="I273" s="2">
        <v>0</v>
      </c>
      <c r="J273" s="2">
        <v>0</v>
      </c>
      <c r="K273" t="s">
        <v>167</v>
      </c>
    </row>
    <row r="274" spans="1:14" ht="12.75">
      <c r="A274" t="s">
        <v>998</v>
      </c>
      <c r="B274" t="s">
        <v>1725</v>
      </c>
      <c r="C274" t="s">
        <v>788</v>
      </c>
      <c r="D274" t="s">
        <v>57</v>
      </c>
      <c r="E274" t="s">
        <v>1358</v>
      </c>
      <c r="F274" s="2">
        <v>37653</v>
      </c>
      <c r="G274" s="2">
        <f t="shared" si="9"/>
        <v>37653</v>
      </c>
      <c r="H274" s="2">
        <v>0</v>
      </c>
      <c r="I274" s="2">
        <v>0</v>
      </c>
      <c r="J274" s="2">
        <v>0</v>
      </c>
      <c r="K274" t="s">
        <v>167</v>
      </c>
    </row>
    <row r="275" spans="1:14" ht="12.75">
      <c r="A275" t="s">
        <v>998</v>
      </c>
      <c r="B275" t="s">
        <v>790</v>
      </c>
      <c r="C275" t="s">
        <v>790</v>
      </c>
      <c r="D275" t="s">
        <v>1000</v>
      </c>
      <c r="E275" t="s">
        <v>184</v>
      </c>
      <c r="F275" s="2">
        <v>102120</v>
      </c>
      <c r="G275" s="2">
        <f t="shared" si="9"/>
        <v>102120</v>
      </c>
      <c r="H275" s="2">
        <v>0</v>
      </c>
      <c r="I275" s="2">
        <v>0</v>
      </c>
      <c r="J275" s="2">
        <v>0</v>
      </c>
      <c r="K275" t="s">
        <v>167</v>
      </c>
    </row>
    <row r="276" spans="1:14" ht="12.75">
      <c r="A276" t="s">
        <v>998</v>
      </c>
      <c r="B276" t="s">
        <v>298</v>
      </c>
      <c r="C276" t="s">
        <v>218</v>
      </c>
      <c r="D276" t="s">
        <v>1278</v>
      </c>
      <c r="E276" t="s">
        <v>42</v>
      </c>
      <c r="F276" s="2">
        <v>344000</v>
      </c>
      <c r="G276" s="2">
        <f t="shared" si="9"/>
        <v>344000</v>
      </c>
      <c r="H276" s="2">
        <v>0</v>
      </c>
      <c r="I276" s="2">
        <v>0</v>
      </c>
      <c r="J276" s="2">
        <v>0</v>
      </c>
      <c r="K276" t="s">
        <v>167</v>
      </c>
    </row>
    <row r="277" spans="1:14" ht="12.75">
      <c r="A277" t="s">
        <v>998</v>
      </c>
      <c r="B277" t="s">
        <v>298</v>
      </c>
      <c r="C277" t="s">
        <v>217</v>
      </c>
      <c r="D277" t="s">
        <v>1000</v>
      </c>
      <c r="E277" t="s">
        <v>184</v>
      </c>
      <c r="F277" s="2">
        <v>80000</v>
      </c>
      <c r="G277" s="2">
        <f t="shared" si="9"/>
        <v>80000</v>
      </c>
      <c r="H277" s="2">
        <v>0</v>
      </c>
      <c r="I277" s="2">
        <v>0</v>
      </c>
      <c r="J277" s="2">
        <v>0</v>
      </c>
      <c r="K277" t="s">
        <v>167</v>
      </c>
    </row>
    <row r="278" spans="1:14" ht="12.75">
      <c r="A278" t="s">
        <v>998</v>
      </c>
      <c r="B278" t="s">
        <v>298</v>
      </c>
      <c r="C278" t="s">
        <v>219</v>
      </c>
      <c r="D278" t="s">
        <v>1000</v>
      </c>
      <c r="E278" t="s">
        <v>184</v>
      </c>
      <c r="F278" s="2">
        <v>94350</v>
      </c>
      <c r="G278" s="2">
        <f t="shared" si="9"/>
        <v>94350</v>
      </c>
      <c r="H278" s="2">
        <v>0</v>
      </c>
      <c r="I278" s="2">
        <v>0</v>
      </c>
      <c r="J278" s="2">
        <v>0</v>
      </c>
      <c r="K278" t="s">
        <v>167</v>
      </c>
    </row>
    <row r="279" spans="1:14" ht="12.75">
      <c r="A279" t="s">
        <v>998</v>
      </c>
      <c r="B279" t="s">
        <v>299</v>
      </c>
      <c r="C279" t="s">
        <v>791</v>
      </c>
      <c r="D279" t="s">
        <v>63</v>
      </c>
      <c r="E279" t="s">
        <v>792</v>
      </c>
      <c r="F279" s="2">
        <v>100000</v>
      </c>
      <c r="G279" s="2">
        <f t="shared" si="9"/>
        <v>100000</v>
      </c>
      <c r="H279" s="2">
        <v>0</v>
      </c>
      <c r="I279" s="2">
        <v>0</v>
      </c>
      <c r="J279" s="2">
        <v>0</v>
      </c>
      <c r="K279" t="s">
        <v>167</v>
      </c>
      <c r="N279" t="s">
        <v>1163</v>
      </c>
    </row>
    <row r="280" spans="1:14" ht="12.75">
      <c r="A280" t="s">
        <v>998</v>
      </c>
      <c r="B280" t="s">
        <v>300</v>
      </c>
      <c r="C280" t="s">
        <v>793</v>
      </c>
      <c r="D280" t="s">
        <v>1278</v>
      </c>
      <c r="E280" t="s">
        <v>794</v>
      </c>
      <c r="F280" s="2">
        <v>75000</v>
      </c>
      <c r="G280" s="2">
        <f t="shared" si="9"/>
        <v>75000</v>
      </c>
      <c r="H280" s="2">
        <v>0</v>
      </c>
      <c r="I280" s="2">
        <v>0</v>
      </c>
      <c r="J280" s="2">
        <v>0</v>
      </c>
      <c r="K280" t="s">
        <v>167</v>
      </c>
      <c r="N280" t="s">
        <v>795</v>
      </c>
    </row>
    <row r="281" spans="1:14" ht="12.75">
      <c r="A281" t="s">
        <v>998</v>
      </c>
      <c r="B281" t="s">
        <v>300</v>
      </c>
      <c r="C281" t="s">
        <v>796</v>
      </c>
      <c r="D281" t="s">
        <v>1000</v>
      </c>
      <c r="E281" t="s">
        <v>184</v>
      </c>
      <c r="F281" s="2">
        <v>79129.12</v>
      </c>
      <c r="G281" s="2">
        <f t="shared" si="9"/>
        <v>79129.12</v>
      </c>
      <c r="H281" s="2">
        <v>0</v>
      </c>
      <c r="I281" s="2">
        <v>0</v>
      </c>
      <c r="J281" s="2">
        <v>0</v>
      </c>
      <c r="K281" t="s">
        <v>167</v>
      </c>
    </row>
    <row r="282" spans="1:14" ht="12.75">
      <c r="A282" t="s">
        <v>998</v>
      </c>
      <c r="B282" t="s">
        <v>300</v>
      </c>
      <c r="C282" t="s">
        <v>798</v>
      </c>
      <c r="D282" t="s">
        <v>1000</v>
      </c>
      <c r="E282" t="s">
        <v>184</v>
      </c>
      <c r="F282" s="2">
        <v>69930</v>
      </c>
      <c r="G282" s="2">
        <f t="shared" si="9"/>
        <v>69930</v>
      </c>
      <c r="H282" s="2">
        <v>0</v>
      </c>
      <c r="I282" s="2">
        <v>0</v>
      </c>
      <c r="J282" s="2">
        <v>0</v>
      </c>
      <c r="K282" t="s">
        <v>167</v>
      </c>
    </row>
    <row r="283" spans="1:14" ht="12.75">
      <c r="A283" t="s">
        <v>998</v>
      </c>
      <c r="B283" t="s">
        <v>300</v>
      </c>
      <c r="C283" t="s">
        <v>797</v>
      </c>
      <c r="D283" t="s">
        <v>57</v>
      </c>
      <c r="E283" t="s">
        <v>1358</v>
      </c>
      <c r="F283" s="2">
        <v>40000</v>
      </c>
      <c r="G283" s="2">
        <f t="shared" si="9"/>
        <v>40000</v>
      </c>
      <c r="H283" s="2">
        <v>0</v>
      </c>
      <c r="I283" s="2">
        <v>0</v>
      </c>
      <c r="J283" s="2">
        <v>0</v>
      </c>
      <c r="K283" t="s">
        <v>167</v>
      </c>
    </row>
    <row r="284" spans="1:14" ht="12.75">
      <c r="A284" t="s">
        <v>998</v>
      </c>
      <c r="B284" t="s">
        <v>302</v>
      </c>
      <c r="C284" t="s">
        <v>799</v>
      </c>
      <c r="D284" t="s">
        <v>1000</v>
      </c>
      <c r="E284" t="s">
        <v>184</v>
      </c>
      <c r="F284" s="2">
        <v>24000</v>
      </c>
      <c r="G284" s="2">
        <f t="shared" si="9"/>
        <v>24000</v>
      </c>
      <c r="H284" s="2">
        <v>0</v>
      </c>
      <c r="I284" s="2">
        <v>0</v>
      </c>
      <c r="J284" s="2">
        <v>0</v>
      </c>
      <c r="K284" t="s">
        <v>167</v>
      </c>
    </row>
    <row r="285" spans="1:14" ht="12.75">
      <c r="A285" t="s">
        <v>998</v>
      </c>
      <c r="B285" t="s">
        <v>302</v>
      </c>
      <c r="C285" t="s">
        <v>800</v>
      </c>
      <c r="D285" t="s">
        <v>1000</v>
      </c>
      <c r="E285" t="s">
        <v>184</v>
      </c>
      <c r="F285" s="2">
        <v>47520</v>
      </c>
      <c r="G285" s="2">
        <f t="shared" si="9"/>
        <v>47520</v>
      </c>
      <c r="H285" s="2">
        <v>0</v>
      </c>
      <c r="I285" s="2">
        <v>0</v>
      </c>
      <c r="J285" s="2">
        <v>0</v>
      </c>
      <c r="K285" t="s">
        <v>167</v>
      </c>
    </row>
    <row r="286" spans="1:14" ht="12.75">
      <c r="A286" t="s">
        <v>998</v>
      </c>
      <c r="B286" t="s">
        <v>302</v>
      </c>
      <c r="C286" t="s">
        <v>801</v>
      </c>
      <c r="D286" t="s">
        <v>1000</v>
      </c>
      <c r="E286" t="s">
        <v>184</v>
      </c>
      <c r="F286" s="2">
        <v>57024</v>
      </c>
      <c r="G286" s="2">
        <f t="shared" si="9"/>
        <v>57024</v>
      </c>
      <c r="H286" s="2">
        <v>0</v>
      </c>
      <c r="I286" s="2">
        <v>0</v>
      </c>
      <c r="J286" s="2">
        <v>0</v>
      </c>
      <c r="K286" t="s">
        <v>167</v>
      </c>
    </row>
    <row r="287" spans="1:14" ht="12.75">
      <c r="A287" t="s">
        <v>998</v>
      </c>
      <c r="B287" t="s">
        <v>302</v>
      </c>
      <c r="C287" t="s">
        <v>802</v>
      </c>
      <c r="D287" t="s">
        <v>1000</v>
      </c>
      <c r="E287" t="s">
        <v>184</v>
      </c>
      <c r="F287" s="2">
        <v>33000</v>
      </c>
      <c r="G287" s="2">
        <f t="shared" si="9"/>
        <v>33000</v>
      </c>
      <c r="H287" s="2">
        <v>0</v>
      </c>
      <c r="I287" s="2">
        <v>0</v>
      </c>
      <c r="J287" s="2">
        <v>0</v>
      </c>
      <c r="K287" t="s">
        <v>167</v>
      </c>
    </row>
    <row r="288" spans="1:14" ht="12.75">
      <c r="A288" t="s">
        <v>998</v>
      </c>
      <c r="B288" t="s">
        <v>302</v>
      </c>
      <c r="C288" t="s">
        <v>803</v>
      </c>
      <c r="D288" t="s">
        <v>1000</v>
      </c>
      <c r="E288" t="s">
        <v>184</v>
      </c>
      <c r="F288" s="2">
        <v>31172</v>
      </c>
      <c r="G288" s="2">
        <f t="shared" si="9"/>
        <v>31172</v>
      </c>
      <c r="H288" s="2">
        <v>0</v>
      </c>
      <c r="I288" s="2">
        <v>0</v>
      </c>
      <c r="J288" s="2">
        <v>0</v>
      </c>
      <c r="K288" t="s">
        <v>167</v>
      </c>
    </row>
    <row r="289" spans="1:14" ht="12.75">
      <c r="A289" t="s">
        <v>998</v>
      </c>
      <c r="B289" t="s">
        <v>303</v>
      </c>
      <c r="C289" t="s">
        <v>804</v>
      </c>
      <c r="D289" t="s">
        <v>1278</v>
      </c>
      <c r="E289" t="s">
        <v>1369</v>
      </c>
      <c r="F289" s="2">
        <v>60900</v>
      </c>
      <c r="G289" s="2">
        <f t="shared" si="9"/>
        <v>60900</v>
      </c>
      <c r="H289" s="2">
        <v>0</v>
      </c>
      <c r="I289" s="2">
        <v>0</v>
      </c>
      <c r="J289" s="2">
        <v>0</v>
      </c>
      <c r="K289" t="s">
        <v>167</v>
      </c>
    </row>
    <row r="290" spans="1:14" ht="12.75">
      <c r="A290" t="s">
        <v>998</v>
      </c>
      <c r="B290" t="s">
        <v>305</v>
      </c>
      <c r="C290" t="s">
        <v>805</v>
      </c>
      <c r="D290" t="s">
        <v>1000</v>
      </c>
      <c r="E290" t="s">
        <v>184</v>
      </c>
      <c r="F290" s="2">
        <v>20928</v>
      </c>
      <c r="G290" s="2">
        <f t="shared" si="9"/>
        <v>20928</v>
      </c>
      <c r="H290" s="2">
        <v>0</v>
      </c>
      <c r="I290" s="2">
        <v>0</v>
      </c>
      <c r="J290" s="2">
        <v>0</v>
      </c>
      <c r="K290" t="s">
        <v>167</v>
      </c>
    </row>
    <row r="291" spans="1:14" ht="12.75">
      <c r="A291" t="s">
        <v>998</v>
      </c>
      <c r="B291" t="s">
        <v>305</v>
      </c>
      <c r="C291" t="s">
        <v>806</v>
      </c>
      <c r="D291" t="s">
        <v>1000</v>
      </c>
      <c r="E291" t="s">
        <v>184</v>
      </c>
      <c r="F291" s="2">
        <v>22179</v>
      </c>
      <c r="G291" s="2">
        <f t="shared" si="9"/>
        <v>22179</v>
      </c>
      <c r="H291" s="2">
        <v>0</v>
      </c>
      <c r="I291" s="2">
        <v>0</v>
      </c>
      <c r="J291" s="2">
        <v>0</v>
      </c>
      <c r="K291" t="s">
        <v>167</v>
      </c>
    </row>
    <row r="292" spans="1:14" ht="12.75">
      <c r="A292" t="s">
        <v>998</v>
      </c>
      <c r="B292" t="s">
        <v>305</v>
      </c>
      <c r="C292" t="s">
        <v>807</v>
      </c>
      <c r="D292" t="s">
        <v>1000</v>
      </c>
      <c r="E292" t="s">
        <v>184</v>
      </c>
      <c r="F292" s="2">
        <v>13838</v>
      </c>
      <c r="G292" s="2">
        <f t="shared" si="9"/>
        <v>13838</v>
      </c>
      <c r="H292" s="2">
        <v>0</v>
      </c>
      <c r="I292" s="2">
        <v>0</v>
      </c>
      <c r="J292" s="2">
        <v>0</v>
      </c>
      <c r="K292" t="s">
        <v>167</v>
      </c>
    </row>
    <row r="293" spans="1:14" ht="12.75">
      <c r="A293" t="s">
        <v>998</v>
      </c>
      <c r="B293" t="s">
        <v>305</v>
      </c>
      <c r="C293" t="s">
        <v>808</v>
      </c>
      <c r="D293" t="s">
        <v>461</v>
      </c>
      <c r="E293" t="s">
        <v>1358</v>
      </c>
      <c r="F293" s="2">
        <v>42000</v>
      </c>
      <c r="G293" s="2">
        <f t="shared" si="9"/>
        <v>42000</v>
      </c>
      <c r="H293" s="2">
        <v>0</v>
      </c>
      <c r="I293" s="2">
        <v>0</v>
      </c>
      <c r="J293" s="2">
        <v>0</v>
      </c>
      <c r="K293" t="s">
        <v>167</v>
      </c>
    </row>
    <row r="294" spans="1:14" ht="12.75">
      <c r="A294" t="s">
        <v>998</v>
      </c>
      <c r="B294" t="s">
        <v>809</v>
      </c>
      <c r="C294" t="s">
        <v>809</v>
      </c>
      <c r="D294" t="s">
        <v>1278</v>
      </c>
      <c r="E294" t="s">
        <v>42</v>
      </c>
      <c r="F294" s="2">
        <v>110000</v>
      </c>
      <c r="G294" s="2">
        <f t="shared" si="9"/>
        <v>110000</v>
      </c>
      <c r="H294" s="2">
        <v>0</v>
      </c>
      <c r="I294" s="2">
        <v>0</v>
      </c>
      <c r="J294" s="2">
        <v>0</v>
      </c>
      <c r="K294" t="s">
        <v>167</v>
      </c>
    </row>
    <row r="295" spans="1:14" ht="12.75">
      <c r="A295" t="s">
        <v>998</v>
      </c>
      <c r="B295" t="s">
        <v>306</v>
      </c>
      <c r="C295" t="s">
        <v>812</v>
      </c>
      <c r="D295" t="s">
        <v>57</v>
      </c>
      <c r="E295" t="s">
        <v>1358</v>
      </c>
      <c r="F295" s="2">
        <v>50000</v>
      </c>
      <c r="G295" s="2">
        <f t="shared" si="9"/>
        <v>50000</v>
      </c>
      <c r="H295" s="2">
        <v>0</v>
      </c>
      <c r="I295" s="2">
        <v>0</v>
      </c>
      <c r="J295" s="2">
        <v>0</v>
      </c>
      <c r="K295" t="s">
        <v>167</v>
      </c>
    </row>
    <row r="296" spans="1:74" s="3" customFormat="1" ht="25.5">
      <c r="A296" s="3" t="s">
        <v>998</v>
      </c>
      <c r="B296" s="3" t="s">
        <v>306</v>
      </c>
      <c r="C296" s="3" t="s">
        <v>810</v>
      </c>
      <c r="D296" s="3" t="s">
        <v>462</v>
      </c>
      <c r="E296" s="3" t="s">
        <v>1354</v>
      </c>
      <c r="F296" s="4">
        <v>37500</v>
      </c>
      <c r="G296" s="4">
        <v>36675</v>
      </c>
      <c r="H296" s="4">
        <f>G296-F296</f>
        <v>-825</v>
      </c>
      <c r="I296" s="4">
        <v>-825</v>
      </c>
      <c r="J296" s="4">
        <v>0</v>
      </c>
      <c r="K296" s="3" t="s">
        <v>167</v>
      </c>
      <c r="N296" s="3" t="s">
        <v>811</v>
      </c>
      <c r="O296" s="12" t="s">
        <v>1228</v>
      </c>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row>
    <row r="297" spans="1:74" s="3" customFormat="1" ht="12.75">
      <c r="A297" s="3" t="s">
        <v>998</v>
      </c>
      <c r="B297" s="3" t="s">
        <v>306</v>
      </c>
      <c r="C297" s="3" t="s">
        <v>813</v>
      </c>
      <c r="D297" s="3" t="s">
        <v>461</v>
      </c>
      <c r="E297" s="3" t="s">
        <v>1358</v>
      </c>
      <c r="F297" s="4">
        <v>125000</v>
      </c>
      <c r="G297" s="4">
        <f>SUM(F297,H297)</f>
        <v>125000</v>
      </c>
      <c r="H297" s="4">
        <v>0</v>
      </c>
      <c r="I297" s="4">
        <v>0</v>
      </c>
      <c r="J297" s="4">
        <v>0</v>
      </c>
      <c r="K297" s="3" t="s">
        <v>167</v>
      </c>
      <c r="N297" s="3" t="s">
        <v>53</v>
      </c>
      <c r="O297" s="12"/>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row>
    <row r="298" spans="1:74" s="3" customFormat="1" ht="25.5">
      <c r="A298" s="3" t="s">
        <v>998</v>
      </c>
      <c r="B298" s="3" t="s">
        <v>1370</v>
      </c>
      <c r="C298" s="3" t="s">
        <v>814</v>
      </c>
      <c r="D298" s="3" t="s">
        <v>462</v>
      </c>
      <c r="E298" s="3" t="s">
        <v>1354</v>
      </c>
      <c r="F298" s="4">
        <v>350000</v>
      </c>
      <c r="G298" s="4">
        <v>342300</v>
      </c>
      <c r="H298" s="4">
        <f>G298-F298</f>
        <v>-7700</v>
      </c>
      <c r="I298" s="4">
        <v>-7700</v>
      </c>
      <c r="J298" s="4">
        <v>0</v>
      </c>
      <c r="K298" s="3" t="s">
        <v>167</v>
      </c>
      <c r="N298" s="3" t="s">
        <v>815</v>
      </c>
      <c r="O298" s="12" t="s">
        <v>1228</v>
      </c>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row>
    <row r="299" spans="1:74" s="3" customFormat="1" ht="25.5">
      <c r="A299" s="3" t="s">
        <v>998</v>
      </c>
      <c r="B299" s="3" t="s">
        <v>1370</v>
      </c>
      <c r="C299" s="3" t="s">
        <v>817</v>
      </c>
      <c r="D299" s="3" t="s">
        <v>462</v>
      </c>
      <c r="E299" s="3" t="s">
        <v>1354</v>
      </c>
      <c r="F299" s="4">
        <v>162500</v>
      </c>
      <c r="G299" s="4">
        <v>156250</v>
      </c>
      <c r="H299" s="4">
        <f>G299-F299</f>
        <v>-6250</v>
      </c>
      <c r="I299" s="4">
        <v>-6250</v>
      </c>
      <c r="J299" s="4">
        <v>0</v>
      </c>
      <c r="K299" s="3" t="s">
        <v>167</v>
      </c>
      <c r="N299" s="3" t="s">
        <v>818</v>
      </c>
      <c r="O299" s="12" t="s">
        <v>1228</v>
      </c>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row>
    <row r="300" spans="1:74" s="3" customFormat="1" ht="12.75">
      <c r="A300" s="3" t="s">
        <v>998</v>
      </c>
      <c r="B300" s="3" t="s">
        <v>1370</v>
      </c>
      <c r="C300" s="3" t="s">
        <v>816</v>
      </c>
      <c r="D300" s="3" t="s">
        <v>1193</v>
      </c>
      <c r="E300" s="3" t="s">
        <v>1354</v>
      </c>
      <c r="F300" s="4">
        <v>300000</v>
      </c>
      <c r="G300" s="4">
        <f aca="true" t="shared" si="10" ref="G300:G311">SUM(F300,H300)</f>
        <v>300000</v>
      </c>
      <c r="H300" s="4">
        <v>0</v>
      </c>
      <c r="I300" s="4">
        <v>0</v>
      </c>
      <c r="J300" s="4">
        <v>0</v>
      </c>
      <c r="K300" s="3" t="s">
        <v>167</v>
      </c>
      <c r="N300" s="3" t="s">
        <v>53</v>
      </c>
      <c r="O300" s="12"/>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row>
    <row r="301" spans="1:74" s="3" customFormat="1" ht="12.75">
      <c r="A301" s="3" t="s">
        <v>998</v>
      </c>
      <c r="B301" s="3" t="s">
        <v>1370</v>
      </c>
      <c r="C301" s="3" t="s">
        <v>819</v>
      </c>
      <c r="D301" s="3" t="s">
        <v>461</v>
      </c>
      <c r="E301" s="3" t="s">
        <v>1358</v>
      </c>
      <c r="F301" s="4">
        <v>150000</v>
      </c>
      <c r="G301" s="4">
        <f t="shared" si="10"/>
        <v>150000</v>
      </c>
      <c r="H301" s="4">
        <v>0</v>
      </c>
      <c r="I301" s="4">
        <v>0</v>
      </c>
      <c r="J301" s="4">
        <v>0</v>
      </c>
      <c r="K301" s="3" t="s">
        <v>167</v>
      </c>
      <c r="N301" s="3" t="s">
        <v>53</v>
      </c>
      <c r="O301" s="12"/>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row>
    <row r="302" spans="1:74" s="3" customFormat="1" ht="12.75">
      <c r="A302" s="3" t="s">
        <v>998</v>
      </c>
      <c r="B302" s="3" t="s">
        <v>307</v>
      </c>
      <c r="C302" s="3" t="s">
        <v>820</v>
      </c>
      <c r="D302" s="3" t="s">
        <v>1278</v>
      </c>
      <c r="E302" s="3" t="s">
        <v>821</v>
      </c>
      <c r="F302" s="4">
        <v>3660457</v>
      </c>
      <c r="G302" s="4">
        <f t="shared" si="10"/>
        <v>3660457</v>
      </c>
      <c r="H302" s="4">
        <v>0</v>
      </c>
      <c r="I302" s="4">
        <v>0</v>
      </c>
      <c r="J302" s="4">
        <v>0</v>
      </c>
      <c r="K302" s="3" t="s">
        <v>167</v>
      </c>
      <c r="N302" s="3" t="s">
        <v>1163</v>
      </c>
      <c r="O302" s="12"/>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row>
    <row r="303" spans="1:74" s="3" customFormat="1" ht="12.75">
      <c r="A303" s="3" t="s">
        <v>998</v>
      </c>
      <c r="B303" s="3" t="s">
        <v>307</v>
      </c>
      <c r="C303" s="3" t="s">
        <v>822</v>
      </c>
      <c r="D303" s="3" t="s">
        <v>1278</v>
      </c>
      <c r="E303" s="3" t="s">
        <v>823</v>
      </c>
      <c r="F303" s="4">
        <v>100000</v>
      </c>
      <c r="G303" s="4">
        <f t="shared" si="10"/>
        <v>0</v>
      </c>
      <c r="H303" s="4">
        <v>-100000</v>
      </c>
      <c r="I303" s="4">
        <v>-100000</v>
      </c>
      <c r="J303" s="4">
        <v>0</v>
      </c>
      <c r="K303" s="3" t="s">
        <v>167</v>
      </c>
      <c r="N303" s="3" t="s">
        <v>1163</v>
      </c>
      <c r="O303" s="12"/>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row>
    <row r="304" spans="1:74" s="3" customFormat="1" ht="12.75">
      <c r="A304" s="3" t="s">
        <v>998</v>
      </c>
      <c r="B304" s="3" t="s">
        <v>307</v>
      </c>
      <c r="C304" s="3" t="s">
        <v>824</v>
      </c>
      <c r="D304" s="3" t="s">
        <v>1225</v>
      </c>
      <c r="E304" s="3" t="s">
        <v>825</v>
      </c>
      <c r="F304" s="4">
        <v>85000</v>
      </c>
      <c r="G304" s="4">
        <f t="shared" si="10"/>
        <v>85000</v>
      </c>
      <c r="H304" s="4">
        <v>0</v>
      </c>
      <c r="I304" s="4">
        <v>0</v>
      </c>
      <c r="J304" s="4">
        <v>0</v>
      </c>
      <c r="K304" s="3" t="s">
        <v>167</v>
      </c>
      <c r="N304" s="3" t="s">
        <v>60</v>
      </c>
      <c r="O304" s="12"/>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row>
    <row r="305" spans="1:74" s="3" customFormat="1" ht="12.75">
      <c r="A305" s="3" t="s">
        <v>998</v>
      </c>
      <c r="B305" s="3" t="s">
        <v>307</v>
      </c>
      <c r="C305" s="3" t="s">
        <v>826</v>
      </c>
      <c r="D305" s="3" t="s">
        <v>1225</v>
      </c>
      <c r="E305" s="3" t="s">
        <v>827</v>
      </c>
      <c r="F305" s="4">
        <v>269000</v>
      </c>
      <c r="G305" s="4">
        <f t="shared" si="10"/>
        <v>269000</v>
      </c>
      <c r="H305" s="4">
        <v>0</v>
      </c>
      <c r="I305" s="4">
        <v>0</v>
      </c>
      <c r="J305" s="4">
        <v>0</v>
      </c>
      <c r="K305" s="3" t="s">
        <v>167</v>
      </c>
      <c r="N305" s="3" t="s">
        <v>60</v>
      </c>
      <c r="O305" s="12"/>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row>
    <row r="306" spans="1:74" s="3" customFormat="1" ht="12.75">
      <c r="A306" s="3" t="s">
        <v>998</v>
      </c>
      <c r="B306" s="3" t="s">
        <v>307</v>
      </c>
      <c r="C306" s="3" t="s">
        <v>828</v>
      </c>
      <c r="D306" s="3" t="s">
        <v>57</v>
      </c>
      <c r="E306" s="3" t="s">
        <v>1358</v>
      </c>
      <c r="F306" s="4">
        <v>660549</v>
      </c>
      <c r="G306" s="4">
        <f t="shared" si="10"/>
        <v>660549</v>
      </c>
      <c r="H306" s="4">
        <v>0</v>
      </c>
      <c r="I306" s="4">
        <v>0</v>
      </c>
      <c r="J306" s="4">
        <v>0</v>
      </c>
      <c r="K306" s="3" t="s">
        <v>167</v>
      </c>
      <c r="N306" s="3" t="s">
        <v>53</v>
      </c>
      <c r="O306" s="12"/>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row>
    <row r="307" spans="1:74" s="3" customFormat="1" ht="12.75">
      <c r="A307" s="3" t="s">
        <v>998</v>
      </c>
      <c r="B307" s="3" t="s">
        <v>308</v>
      </c>
      <c r="C307" s="3" t="s">
        <v>831</v>
      </c>
      <c r="D307" s="3" t="s">
        <v>1000</v>
      </c>
      <c r="E307" s="3" t="s">
        <v>184</v>
      </c>
      <c r="F307" s="4">
        <v>94794</v>
      </c>
      <c r="G307" s="4">
        <f t="shared" si="10"/>
        <v>94794</v>
      </c>
      <c r="H307" s="4">
        <v>0</v>
      </c>
      <c r="I307" s="4">
        <v>0</v>
      </c>
      <c r="J307" s="4">
        <v>0</v>
      </c>
      <c r="K307" s="3" t="s">
        <v>167</v>
      </c>
      <c r="N307" s="3" t="s">
        <v>53</v>
      </c>
      <c r="O307" s="12"/>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row>
    <row r="308" spans="1:74" s="3" customFormat="1" ht="12.75">
      <c r="A308" s="3" t="s">
        <v>998</v>
      </c>
      <c r="B308" s="3" t="s">
        <v>308</v>
      </c>
      <c r="C308" s="3" t="s">
        <v>832</v>
      </c>
      <c r="D308" s="3" t="s">
        <v>1000</v>
      </c>
      <c r="E308" s="3" t="s">
        <v>184</v>
      </c>
      <c r="F308" s="4">
        <v>55205</v>
      </c>
      <c r="G308" s="4">
        <f t="shared" si="10"/>
        <v>55205</v>
      </c>
      <c r="H308" s="4">
        <v>0</v>
      </c>
      <c r="I308" s="4">
        <v>0</v>
      </c>
      <c r="J308" s="4">
        <v>0</v>
      </c>
      <c r="K308" s="3" t="s">
        <v>167</v>
      </c>
      <c r="N308" s="3" t="s">
        <v>53</v>
      </c>
      <c r="O308" s="12"/>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row>
    <row r="309" spans="1:74" s="3" customFormat="1" ht="12.75">
      <c r="A309" s="3" t="s">
        <v>998</v>
      </c>
      <c r="B309" s="3" t="s">
        <v>308</v>
      </c>
      <c r="C309" s="3" t="s">
        <v>833</v>
      </c>
      <c r="D309" s="3" t="s">
        <v>1000</v>
      </c>
      <c r="E309" s="3" t="s">
        <v>184</v>
      </c>
      <c r="F309" s="4">
        <v>140334</v>
      </c>
      <c r="G309" s="4">
        <f t="shared" si="10"/>
        <v>140334</v>
      </c>
      <c r="H309" s="4">
        <v>0</v>
      </c>
      <c r="I309" s="4">
        <v>0</v>
      </c>
      <c r="J309" s="4">
        <v>0</v>
      </c>
      <c r="K309" s="3" t="s">
        <v>167</v>
      </c>
      <c r="N309" s="3" t="s">
        <v>53</v>
      </c>
      <c r="O309" s="12"/>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row>
    <row r="310" spans="1:74" s="3" customFormat="1" ht="12.75">
      <c r="A310" s="3" t="s">
        <v>998</v>
      </c>
      <c r="B310" s="3" t="s">
        <v>308</v>
      </c>
      <c r="C310" s="3" t="s">
        <v>834</v>
      </c>
      <c r="D310" s="3" t="s">
        <v>1000</v>
      </c>
      <c r="E310" s="3" t="s">
        <v>184</v>
      </c>
      <c r="F310" s="4">
        <v>44394</v>
      </c>
      <c r="G310" s="4">
        <f t="shared" si="10"/>
        <v>44394</v>
      </c>
      <c r="H310" s="4">
        <v>0</v>
      </c>
      <c r="I310" s="4">
        <v>0</v>
      </c>
      <c r="J310" s="4">
        <v>0</v>
      </c>
      <c r="K310" s="3" t="s">
        <v>167</v>
      </c>
      <c r="N310" s="3" t="s">
        <v>53</v>
      </c>
      <c r="O310" s="12"/>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row>
    <row r="311" spans="1:74" s="3" customFormat="1" ht="12.75">
      <c r="A311" s="3" t="s">
        <v>998</v>
      </c>
      <c r="B311" s="3" t="s">
        <v>308</v>
      </c>
      <c r="C311" s="3" t="s">
        <v>835</v>
      </c>
      <c r="D311" s="3" t="s">
        <v>57</v>
      </c>
      <c r="E311" s="3" t="s">
        <v>1358</v>
      </c>
      <c r="F311" s="4">
        <v>50000</v>
      </c>
      <c r="G311" s="4">
        <f t="shared" si="10"/>
        <v>50000</v>
      </c>
      <c r="H311" s="4">
        <v>0</v>
      </c>
      <c r="I311" s="4">
        <v>0</v>
      </c>
      <c r="J311" s="4">
        <v>0</v>
      </c>
      <c r="K311" s="3" t="s">
        <v>167</v>
      </c>
      <c r="N311" s="3" t="s">
        <v>53</v>
      </c>
      <c r="O311" s="12"/>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row>
    <row r="312" spans="1:74" s="3" customFormat="1" ht="25.5">
      <c r="A312" s="3" t="s">
        <v>998</v>
      </c>
      <c r="B312" s="3" t="s">
        <v>308</v>
      </c>
      <c r="C312" s="3" t="s">
        <v>829</v>
      </c>
      <c r="D312" s="3" t="s">
        <v>462</v>
      </c>
      <c r="E312" s="3" t="s">
        <v>1354</v>
      </c>
      <c r="F312" s="4">
        <v>150000</v>
      </c>
      <c r="G312" s="4">
        <v>77800</v>
      </c>
      <c r="H312" s="4">
        <f>G312-F312</f>
        <v>-72200</v>
      </c>
      <c r="I312" s="4">
        <v>-72200</v>
      </c>
      <c r="J312" s="4">
        <v>0</v>
      </c>
      <c r="K312" s="3" t="s">
        <v>167</v>
      </c>
      <c r="N312" s="3" t="s">
        <v>830</v>
      </c>
      <c r="O312" s="12" t="s">
        <v>1228</v>
      </c>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row>
    <row r="313" spans="1:74" s="3" customFormat="1" ht="25.5">
      <c r="A313" s="3" t="s">
        <v>998</v>
      </c>
      <c r="B313" s="3" t="s">
        <v>308</v>
      </c>
      <c r="C313" s="3" t="s">
        <v>836</v>
      </c>
      <c r="D313" s="3" t="s">
        <v>462</v>
      </c>
      <c r="E313" s="3" t="s">
        <v>1354</v>
      </c>
      <c r="F313" s="4">
        <v>50000</v>
      </c>
      <c r="G313" s="4">
        <v>48900</v>
      </c>
      <c r="H313" s="4">
        <f>G313-F313</f>
        <v>-1100</v>
      </c>
      <c r="I313" s="4">
        <v>-1100</v>
      </c>
      <c r="J313" s="4">
        <v>0</v>
      </c>
      <c r="K313" s="3" t="s">
        <v>167</v>
      </c>
      <c r="N313" s="3" t="s">
        <v>837</v>
      </c>
      <c r="O313" s="12" t="s">
        <v>1228</v>
      </c>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row>
    <row r="314" spans="1:74" s="3" customFormat="1" ht="12.75">
      <c r="A314" s="3" t="s">
        <v>998</v>
      </c>
      <c r="B314" s="3" t="s">
        <v>308</v>
      </c>
      <c r="C314" s="3" t="s">
        <v>838</v>
      </c>
      <c r="D314" s="3" t="s">
        <v>461</v>
      </c>
      <c r="E314" s="3" t="s">
        <v>1358</v>
      </c>
      <c r="F314" s="4">
        <v>100000</v>
      </c>
      <c r="G314" s="4">
        <f>SUM(F314,H314)</f>
        <v>100000</v>
      </c>
      <c r="H314" s="4">
        <v>0</v>
      </c>
      <c r="I314" s="4">
        <v>0</v>
      </c>
      <c r="J314" s="4">
        <v>0</v>
      </c>
      <c r="K314" s="3" t="s">
        <v>167</v>
      </c>
      <c r="N314" s="3" t="s">
        <v>53</v>
      </c>
      <c r="O314" s="12"/>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row>
    <row r="315" spans="1:74" s="3" customFormat="1" ht="12.75">
      <c r="A315" s="3" t="s">
        <v>998</v>
      </c>
      <c r="B315" s="3" t="s">
        <v>309</v>
      </c>
      <c r="C315" s="3" t="s">
        <v>841</v>
      </c>
      <c r="D315" s="3" t="s">
        <v>57</v>
      </c>
      <c r="E315" s="3" t="s">
        <v>1358</v>
      </c>
      <c r="F315" s="4">
        <v>60000</v>
      </c>
      <c r="G315" s="4">
        <f>SUM(F315,H315)</f>
        <v>39000</v>
      </c>
      <c r="H315" s="4">
        <v>-21000</v>
      </c>
      <c r="I315" s="4">
        <v>-21000</v>
      </c>
      <c r="J315" s="4">
        <v>0</v>
      </c>
      <c r="K315" s="3" t="s">
        <v>167</v>
      </c>
      <c r="N315" s="3" t="s">
        <v>842</v>
      </c>
      <c r="O315" s="12"/>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row>
    <row r="316" spans="1:74" s="3" customFormat="1" ht="25.5">
      <c r="A316" s="3" t="s">
        <v>998</v>
      </c>
      <c r="B316" s="3" t="s">
        <v>309</v>
      </c>
      <c r="C316" s="3" t="s">
        <v>839</v>
      </c>
      <c r="D316" s="3" t="s">
        <v>462</v>
      </c>
      <c r="E316" s="3" t="s">
        <v>1354</v>
      </c>
      <c r="F316" s="4">
        <v>82550</v>
      </c>
      <c r="G316" s="4">
        <v>77800</v>
      </c>
      <c r="H316" s="4">
        <f>G316-F316</f>
        <v>-4750</v>
      </c>
      <c r="I316" s="4">
        <v>-4750</v>
      </c>
      <c r="J316" s="4">
        <v>0</v>
      </c>
      <c r="K316" s="3" t="s">
        <v>167</v>
      </c>
      <c r="N316" s="3" t="s">
        <v>840</v>
      </c>
      <c r="O316" s="12" t="s">
        <v>1228</v>
      </c>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row>
    <row r="317" spans="1:74" s="3" customFormat="1" ht="12.75">
      <c r="A317" s="3" t="s">
        <v>998</v>
      </c>
      <c r="B317" s="3" t="s">
        <v>843</v>
      </c>
      <c r="C317" s="3" t="s">
        <v>843</v>
      </c>
      <c r="D317" s="3" t="s">
        <v>1000</v>
      </c>
      <c r="E317" s="3" t="s">
        <v>184</v>
      </c>
      <c r="F317" s="4">
        <v>76500</v>
      </c>
      <c r="G317" s="4">
        <f>SUM(F317,H317)</f>
        <v>76500</v>
      </c>
      <c r="H317" s="4">
        <v>0</v>
      </c>
      <c r="I317" s="4">
        <v>0</v>
      </c>
      <c r="J317" s="4">
        <v>0</v>
      </c>
      <c r="K317" s="3" t="s">
        <v>167</v>
      </c>
      <c r="N317" s="3" t="s">
        <v>53</v>
      </c>
      <c r="O317" s="12"/>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row>
    <row r="318" spans="1:74" s="3" customFormat="1" ht="12.75">
      <c r="A318" s="3" t="s">
        <v>998</v>
      </c>
      <c r="B318" s="3" t="s">
        <v>844</v>
      </c>
      <c r="C318" s="3" t="s">
        <v>844</v>
      </c>
      <c r="D318" s="3" t="s">
        <v>1000</v>
      </c>
      <c r="E318" s="3" t="s">
        <v>184</v>
      </c>
      <c r="F318" s="4">
        <v>38500</v>
      </c>
      <c r="G318" s="4">
        <f>SUM(F318,H318)</f>
        <v>38500</v>
      </c>
      <c r="H318" s="4">
        <v>0</v>
      </c>
      <c r="I318" s="4">
        <v>0</v>
      </c>
      <c r="J318" s="4">
        <v>0</v>
      </c>
      <c r="K318" s="3" t="s">
        <v>167</v>
      </c>
      <c r="N318" s="3" t="s">
        <v>53</v>
      </c>
      <c r="O318" s="12"/>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row>
    <row r="319" spans="1:74" s="3" customFormat="1" ht="12.75">
      <c r="A319" s="3" t="s">
        <v>998</v>
      </c>
      <c r="B319" s="3" t="s">
        <v>311</v>
      </c>
      <c r="C319" s="3" t="s">
        <v>845</v>
      </c>
      <c r="D319" s="3" t="s">
        <v>1000</v>
      </c>
      <c r="E319" s="3" t="s">
        <v>184</v>
      </c>
      <c r="F319" s="4">
        <v>50000</v>
      </c>
      <c r="G319" s="4">
        <f>SUM(F319,H319)</f>
        <v>32500</v>
      </c>
      <c r="H319" s="4">
        <v>-17500</v>
      </c>
      <c r="I319" s="4">
        <v>-17500</v>
      </c>
      <c r="J319" s="4">
        <v>0</v>
      </c>
      <c r="K319" s="3" t="s">
        <v>167</v>
      </c>
      <c r="N319" s="3" t="s">
        <v>846</v>
      </c>
      <c r="O319" s="12"/>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row>
    <row r="320" spans="1:74" s="3" customFormat="1" ht="12.75">
      <c r="A320" s="3" t="s">
        <v>998</v>
      </c>
      <c r="B320" s="3" t="s">
        <v>311</v>
      </c>
      <c r="C320" s="3" t="s">
        <v>1295</v>
      </c>
      <c r="D320" s="3" t="s">
        <v>1000</v>
      </c>
      <c r="E320" s="3" t="s">
        <v>184</v>
      </c>
      <c r="F320" s="4">
        <v>73027</v>
      </c>
      <c r="G320" s="4">
        <f>SUM(F320,H320)</f>
        <v>73027</v>
      </c>
      <c r="H320" s="4">
        <v>0</v>
      </c>
      <c r="I320" s="4">
        <v>0</v>
      </c>
      <c r="J320" s="4">
        <v>0</v>
      </c>
      <c r="K320" s="3" t="s">
        <v>167</v>
      </c>
      <c r="N320" s="3" t="s">
        <v>53</v>
      </c>
      <c r="O320" s="12"/>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row>
    <row r="321" spans="1:74" s="3" customFormat="1" ht="12.75">
      <c r="A321" s="3" t="s">
        <v>998</v>
      </c>
      <c r="B321" s="3" t="s">
        <v>312</v>
      </c>
      <c r="C321" s="3" t="s">
        <v>1298</v>
      </c>
      <c r="D321" s="3" t="s">
        <v>57</v>
      </c>
      <c r="E321" s="3" t="s">
        <v>1358</v>
      </c>
      <c r="F321" s="4">
        <v>180000</v>
      </c>
      <c r="G321" s="4">
        <f>SUM(F321,H321)</f>
        <v>155500</v>
      </c>
      <c r="H321" s="4">
        <v>-24500</v>
      </c>
      <c r="I321" s="4">
        <v>-24500</v>
      </c>
      <c r="J321" s="4">
        <v>0</v>
      </c>
      <c r="K321" s="3" t="s">
        <v>167</v>
      </c>
      <c r="N321" s="3" t="s">
        <v>1297</v>
      </c>
      <c r="O321" s="12"/>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row>
    <row r="322" spans="1:74" s="3" customFormat="1" ht="25.5">
      <c r="A322" s="3" t="s">
        <v>998</v>
      </c>
      <c r="B322" s="3" t="s">
        <v>312</v>
      </c>
      <c r="C322" s="3" t="s">
        <v>1296</v>
      </c>
      <c r="D322" s="3" t="s">
        <v>462</v>
      </c>
      <c r="E322" s="3" t="s">
        <v>1354</v>
      </c>
      <c r="F322" s="4">
        <v>137500</v>
      </c>
      <c r="G322" s="4">
        <v>127500</v>
      </c>
      <c r="H322" s="4">
        <f>G322-F322</f>
        <v>-10000</v>
      </c>
      <c r="I322" s="4">
        <v>-10000</v>
      </c>
      <c r="J322" s="4">
        <v>0</v>
      </c>
      <c r="K322" s="3" t="s">
        <v>167</v>
      </c>
      <c r="N322" s="3" t="s">
        <v>1297</v>
      </c>
      <c r="O322" s="12" t="s">
        <v>1228</v>
      </c>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row>
    <row r="323" spans="1:74" s="3" customFormat="1" ht="12.75">
      <c r="A323" s="3" t="s">
        <v>998</v>
      </c>
      <c r="B323" s="3" t="s">
        <v>417</v>
      </c>
      <c r="C323" s="3" t="s">
        <v>1301</v>
      </c>
      <c r="D323" s="3" t="s">
        <v>57</v>
      </c>
      <c r="E323" s="3" t="s">
        <v>1358</v>
      </c>
      <c r="F323" s="4">
        <v>75000</v>
      </c>
      <c r="G323" s="4">
        <f>SUM(F323,H323)</f>
        <v>75000</v>
      </c>
      <c r="H323" s="4">
        <v>0</v>
      </c>
      <c r="I323" s="4">
        <v>0</v>
      </c>
      <c r="J323" s="4">
        <v>0</v>
      </c>
      <c r="K323" s="3" t="s">
        <v>167</v>
      </c>
      <c r="N323" s="3" t="s">
        <v>53</v>
      </c>
      <c r="O323" s="12"/>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row>
    <row r="324" spans="1:74" s="3" customFormat="1" ht="25.5">
      <c r="A324" s="3" t="s">
        <v>998</v>
      </c>
      <c r="B324" s="3" t="s">
        <v>417</v>
      </c>
      <c r="C324" s="3" t="s">
        <v>1299</v>
      </c>
      <c r="D324" s="3" t="s">
        <v>462</v>
      </c>
      <c r="E324" s="3" t="s">
        <v>1354</v>
      </c>
      <c r="F324" s="4">
        <v>68750</v>
      </c>
      <c r="G324" s="4">
        <v>61850</v>
      </c>
      <c r="H324" s="4">
        <f>G324-F324</f>
        <v>-6900</v>
      </c>
      <c r="I324" s="4">
        <v>-6900</v>
      </c>
      <c r="J324" s="4">
        <v>0</v>
      </c>
      <c r="K324" s="3" t="s">
        <v>167</v>
      </c>
      <c r="N324" s="3" t="s">
        <v>1300</v>
      </c>
      <c r="O324" s="12" t="s">
        <v>1228</v>
      </c>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row>
    <row r="325" spans="1:14" ht="12.75">
      <c r="A325" t="s">
        <v>998</v>
      </c>
      <c r="B325" t="s">
        <v>313</v>
      </c>
      <c r="C325" t="s">
        <v>1302</v>
      </c>
      <c r="D325" t="s">
        <v>1000</v>
      </c>
      <c r="E325" t="s">
        <v>184</v>
      </c>
      <c r="F325" s="2">
        <v>174531</v>
      </c>
      <c r="G325" s="2">
        <f aca="true" t="shared" si="11" ref="G325:G343">SUM(F325,H325)</f>
        <v>153531</v>
      </c>
      <c r="H325" s="2">
        <v>-21000</v>
      </c>
      <c r="I325" s="2">
        <v>-21000</v>
      </c>
      <c r="J325" s="2">
        <v>0</v>
      </c>
      <c r="K325" t="s">
        <v>167</v>
      </c>
      <c r="N325" t="s">
        <v>1303</v>
      </c>
    </row>
    <row r="326" spans="1:14" ht="12.75">
      <c r="A326" t="s">
        <v>998</v>
      </c>
      <c r="B326" t="s">
        <v>313</v>
      </c>
      <c r="C326" t="s">
        <v>1304</v>
      </c>
      <c r="D326" t="s">
        <v>1000</v>
      </c>
      <c r="E326" t="s">
        <v>184</v>
      </c>
      <c r="F326" s="2">
        <v>55000</v>
      </c>
      <c r="G326" s="2">
        <f t="shared" si="11"/>
        <v>31550</v>
      </c>
      <c r="H326" s="2">
        <v>-23450</v>
      </c>
      <c r="I326" s="2">
        <v>-23450</v>
      </c>
      <c r="J326" s="2">
        <v>0</v>
      </c>
      <c r="K326" t="s">
        <v>167</v>
      </c>
      <c r="N326" t="s">
        <v>1305</v>
      </c>
    </row>
    <row r="327" spans="1:14" ht="12.75">
      <c r="A327" t="s">
        <v>998</v>
      </c>
      <c r="B327" t="s">
        <v>313</v>
      </c>
      <c r="C327" t="s">
        <v>1306</v>
      </c>
      <c r="D327" t="s">
        <v>1000</v>
      </c>
      <c r="E327" t="s">
        <v>184</v>
      </c>
      <c r="F327" s="2">
        <v>75000</v>
      </c>
      <c r="G327" s="2">
        <f t="shared" si="11"/>
        <v>48750</v>
      </c>
      <c r="H327" s="2">
        <v>-26250</v>
      </c>
      <c r="I327" s="2">
        <v>-26250</v>
      </c>
      <c r="J327" s="2">
        <v>0</v>
      </c>
      <c r="K327" t="s">
        <v>167</v>
      </c>
      <c r="N327" t="s">
        <v>1307</v>
      </c>
    </row>
    <row r="328" spans="1:14" ht="12.75">
      <c r="A328" t="s">
        <v>998</v>
      </c>
      <c r="B328" t="s">
        <v>313</v>
      </c>
      <c r="C328" t="s">
        <v>1308</v>
      </c>
      <c r="D328" t="s">
        <v>1000</v>
      </c>
      <c r="E328" t="s">
        <v>184</v>
      </c>
      <c r="F328" s="2">
        <v>63456</v>
      </c>
      <c r="G328" s="2">
        <f t="shared" si="11"/>
        <v>63456</v>
      </c>
      <c r="H328" s="2">
        <v>0</v>
      </c>
      <c r="I328" s="2">
        <v>0</v>
      </c>
      <c r="J328" s="2">
        <v>0</v>
      </c>
      <c r="K328" t="s">
        <v>167</v>
      </c>
    </row>
    <row r="329" spans="1:14" ht="12.75">
      <c r="A329" t="s">
        <v>998</v>
      </c>
      <c r="B329" t="s">
        <v>313</v>
      </c>
      <c r="C329" t="s">
        <v>1309</v>
      </c>
      <c r="D329" t="s">
        <v>1000</v>
      </c>
      <c r="E329" t="s">
        <v>184</v>
      </c>
      <c r="F329" s="2">
        <v>58961</v>
      </c>
      <c r="G329" s="2">
        <f t="shared" si="11"/>
        <v>58961</v>
      </c>
      <c r="H329" s="2">
        <v>0</v>
      </c>
      <c r="I329" s="2">
        <v>0</v>
      </c>
      <c r="J329" s="2">
        <v>0</v>
      </c>
      <c r="K329" t="s">
        <v>167</v>
      </c>
    </row>
    <row r="330" spans="1:14" ht="12.75">
      <c r="A330" t="s">
        <v>998</v>
      </c>
      <c r="B330" t="s">
        <v>1686</v>
      </c>
      <c r="C330" t="s">
        <v>1310</v>
      </c>
      <c r="D330" t="s">
        <v>57</v>
      </c>
      <c r="E330" t="s">
        <v>1358</v>
      </c>
      <c r="F330" s="2">
        <v>33985.54</v>
      </c>
      <c r="G330" s="2">
        <f t="shared" si="11"/>
        <v>33985.54</v>
      </c>
      <c r="H330" s="2">
        <v>0</v>
      </c>
      <c r="I330" s="2">
        <v>0</v>
      </c>
      <c r="J330" s="2">
        <v>0</v>
      </c>
      <c r="K330" t="s">
        <v>167</v>
      </c>
    </row>
    <row r="331" spans="1:14" ht="12.75">
      <c r="A331" t="s">
        <v>998</v>
      </c>
      <c r="B331" t="s">
        <v>1686</v>
      </c>
      <c r="C331" t="s">
        <v>1311</v>
      </c>
      <c r="D331" t="s">
        <v>57</v>
      </c>
      <c r="E331" t="s">
        <v>1358</v>
      </c>
      <c r="F331" s="2">
        <v>94000</v>
      </c>
      <c r="G331" s="2">
        <f t="shared" si="11"/>
        <v>94000</v>
      </c>
      <c r="H331" s="2">
        <v>0</v>
      </c>
      <c r="I331" s="2">
        <v>0</v>
      </c>
      <c r="J331" s="2">
        <v>0</v>
      </c>
      <c r="K331" t="s">
        <v>167</v>
      </c>
    </row>
    <row r="332" spans="1:14" ht="12.75">
      <c r="A332" t="s">
        <v>998</v>
      </c>
      <c r="B332" t="s">
        <v>1686</v>
      </c>
      <c r="C332" t="s">
        <v>1312</v>
      </c>
      <c r="D332" t="s">
        <v>461</v>
      </c>
      <c r="E332" t="s">
        <v>1358</v>
      </c>
      <c r="F332" s="2">
        <v>2250000</v>
      </c>
      <c r="G332" s="2">
        <f t="shared" si="11"/>
        <v>2242500</v>
      </c>
      <c r="H332" s="2">
        <v>-7500</v>
      </c>
      <c r="I332" s="2">
        <v>-7500</v>
      </c>
      <c r="J332" s="2">
        <v>0</v>
      </c>
      <c r="K332" t="s">
        <v>167</v>
      </c>
      <c r="N332" t="s">
        <v>60</v>
      </c>
    </row>
    <row r="333" spans="1:14" ht="12.75">
      <c r="A333" t="s">
        <v>998</v>
      </c>
      <c r="B333" t="s">
        <v>1686</v>
      </c>
      <c r="C333" t="s">
        <v>1313</v>
      </c>
      <c r="D333" t="s">
        <v>461</v>
      </c>
      <c r="E333" t="s">
        <v>1358</v>
      </c>
      <c r="F333" s="2">
        <v>1100000</v>
      </c>
      <c r="G333" s="2">
        <f t="shared" si="11"/>
        <v>1100000</v>
      </c>
      <c r="H333" s="2">
        <v>0</v>
      </c>
      <c r="I333" s="2">
        <v>0</v>
      </c>
      <c r="J333" s="2">
        <v>0</v>
      </c>
      <c r="K333" t="s">
        <v>167</v>
      </c>
    </row>
    <row r="334" spans="1:14" ht="12.75">
      <c r="A334" t="s">
        <v>998</v>
      </c>
      <c r="B334" t="s">
        <v>315</v>
      </c>
      <c r="C334" t="s">
        <v>1315</v>
      </c>
      <c r="D334" t="s">
        <v>1000</v>
      </c>
      <c r="E334" t="s">
        <v>184</v>
      </c>
      <c r="F334" s="2">
        <v>75000</v>
      </c>
      <c r="G334" s="2">
        <f t="shared" si="11"/>
        <v>48750</v>
      </c>
      <c r="H334" s="2">
        <v>-26250</v>
      </c>
      <c r="I334" s="2">
        <v>-26250</v>
      </c>
      <c r="J334" s="2">
        <v>0</v>
      </c>
      <c r="K334" t="s">
        <v>167</v>
      </c>
      <c r="N334" t="s">
        <v>1316</v>
      </c>
    </row>
    <row r="335" spans="1:14" ht="12.75">
      <c r="A335" t="s">
        <v>998</v>
      </c>
      <c r="B335" t="s">
        <v>314</v>
      </c>
      <c r="C335" t="s">
        <v>1314</v>
      </c>
      <c r="D335" t="s">
        <v>1278</v>
      </c>
      <c r="E335" t="s">
        <v>42</v>
      </c>
      <c r="F335" s="2">
        <v>60000</v>
      </c>
      <c r="G335" s="2">
        <f t="shared" si="11"/>
        <v>60000</v>
      </c>
      <c r="H335" s="2">
        <v>0</v>
      </c>
      <c r="I335" s="2">
        <v>0</v>
      </c>
      <c r="J335" s="2">
        <v>0</v>
      </c>
      <c r="K335" t="s">
        <v>167</v>
      </c>
    </row>
    <row r="336" spans="1:14" ht="12.75">
      <c r="A336" t="s">
        <v>998</v>
      </c>
      <c r="B336" t="s">
        <v>981</v>
      </c>
      <c r="C336" t="s">
        <v>1317</v>
      </c>
      <c r="D336" t="s">
        <v>461</v>
      </c>
      <c r="E336" t="s">
        <v>1358</v>
      </c>
      <c r="F336" s="2">
        <v>200000</v>
      </c>
      <c r="G336" s="2">
        <f t="shared" si="11"/>
        <v>200000</v>
      </c>
      <c r="H336" s="2">
        <v>0</v>
      </c>
      <c r="I336" s="2">
        <v>0</v>
      </c>
      <c r="J336" s="2">
        <v>0</v>
      </c>
      <c r="K336" t="s">
        <v>167</v>
      </c>
    </row>
    <row r="337" spans="1:14" ht="12.75">
      <c r="A337" t="s">
        <v>998</v>
      </c>
      <c r="B337" t="s">
        <v>981</v>
      </c>
      <c r="C337" t="s">
        <v>1318</v>
      </c>
      <c r="D337" t="s">
        <v>461</v>
      </c>
      <c r="E337" t="s">
        <v>1358</v>
      </c>
      <c r="F337" s="2">
        <v>310000</v>
      </c>
      <c r="G337" s="2">
        <f t="shared" si="11"/>
        <v>293500</v>
      </c>
      <c r="H337" s="2">
        <v>-16500</v>
      </c>
      <c r="I337" s="2">
        <v>-16500</v>
      </c>
      <c r="J337" s="2">
        <v>0</v>
      </c>
      <c r="K337" t="s">
        <v>167</v>
      </c>
      <c r="N337" t="s">
        <v>60</v>
      </c>
    </row>
    <row r="338" spans="1:14" ht="12.75">
      <c r="A338" t="s">
        <v>998</v>
      </c>
      <c r="B338" t="s">
        <v>317</v>
      </c>
      <c r="C338" t="s">
        <v>1319</v>
      </c>
      <c r="D338" t="s">
        <v>461</v>
      </c>
      <c r="E338" t="s">
        <v>1358</v>
      </c>
      <c r="F338" s="2">
        <v>129000</v>
      </c>
      <c r="G338" s="2">
        <f t="shared" si="11"/>
        <v>129000</v>
      </c>
      <c r="H338" s="2">
        <v>0</v>
      </c>
      <c r="I338" s="2">
        <v>0</v>
      </c>
      <c r="J338" s="2">
        <v>0</v>
      </c>
      <c r="K338" t="s">
        <v>167</v>
      </c>
    </row>
    <row r="339" spans="1:14" ht="12.75">
      <c r="A339" t="s">
        <v>998</v>
      </c>
      <c r="B339" t="s">
        <v>318</v>
      </c>
      <c r="C339" t="s">
        <v>1320</v>
      </c>
      <c r="D339" t="s">
        <v>1278</v>
      </c>
      <c r="E339" t="s">
        <v>1371</v>
      </c>
      <c r="F339" s="2">
        <v>266000</v>
      </c>
      <c r="G339" s="2">
        <f t="shared" si="11"/>
        <v>266000</v>
      </c>
      <c r="H339" s="2">
        <v>0</v>
      </c>
      <c r="I339" s="2">
        <v>0</v>
      </c>
      <c r="J339" s="2">
        <v>0</v>
      </c>
      <c r="K339" t="s">
        <v>167</v>
      </c>
    </row>
    <row r="340" spans="1:14" ht="12.75">
      <c r="A340" t="s">
        <v>998</v>
      </c>
      <c r="B340" t="s">
        <v>318</v>
      </c>
      <c r="C340" t="s">
        <v>1321</v>
      </c>
      <c r="D340" t="s">
        <v>1278</v>
      </c>
      <c r="E340" t="s">
        <v>1371</v>
      </c>
      <c r="F340" s="2">
        <v>99999</v>
      </c>
      <c r="G340" s="2">
        <f t="shared" si="11"/>
        <v>99999</v>
      </c>
      <c r="H340" s="2">
        <v>0</v>
      </c>
      <c r="I340" s="2">
        <v>0</v>
      </c>
      <c r="J340" s="2">
        <v>0</v>
      </c>
      <c r="K340" t="s">
        <v>167</v>
      </c>
    </row>
    <row r="341" spans="1:14" ht="12.75">
      <c r="A341" t="s">
        <v>998</v>
      </c>
      <c r="B341" t="s">
        <v>318</v>
      </c>
      <c r="C341" t="s">
        <v>1322</v>
      </c>
      <c r="D341" t="s">
        <v>1278</v>
      </c>
      <c r="E341" t="s">
        <v>1371</v>
      </c>
      <c r="F341" s="2">
        <v>38208</v>
      </c>
      <c r="G341" s="2">
        <f t="shared" si="11"/>
        <v>38208</v>
      </c>
      <c r="H341" s="2">
        <v>0</v>
      </c>
      <c r="I341" s="2">
        <v>0</v>
      </c>
      <c r="J341" s="2">
        <v>0</v>
      </c>
      <c r="K341" t="s">
        <v>167</v>
      </c>
    </row>
    <row r="342" spans="1:14" ht="12.75">
      <c r="A342" t="s">
        <v>998</v>
      </c>
      <c r="B342" t="s">
        <v>318</v>
      </c>
      <c r="C342" t="s">
        <v>1323</v>
      </c>
      <c r="D342" t="s">
        <v>1278</v>
      </c>
      <c r="E342" t="s">
        <v>1371</v>
      </c>
      <c r="F342" s="2">
        <v>38000</v>
      </c>
      <c r="G342" s="2">
        <f t="shared" si="11"/>
        <v>38000</v>
      </c>
      <c r="H342" s="2">
        <v>0</v>
      </c>
      <c r="I342" s="2">
        <v>0</v>
      </c>
      <c r="J342" s="2">
        <v>0</v>
      </c>
      <c r="K342" t="s">
        <v>167</v>
      </c>
    </row>
    <row r="343" spans="1:14" ht="12.75">
      <c r="A343" t="s">
        <v>998</v>
      </c>
      <c r="B343" t="s">
        <v>1372</v>
      </c>
      <c r="C343" t="s">
        <v>1372</v>
      </c>
      <c r="D343" t="s">
        <v>1000</v>
      </c>
      <c r="E343" t="s">
        <v>184</v>
      </c>
      <c r="F343" s="2">
        <v>20000</v>
      </c>
      <c r="G343" s="2">
        <f t="shared" si="11"/>
        <v>20000</v>
      </c>
      <c r="H343" s="2">
        <v>0</v>
      </c>
      <c r="I343" s="2">
        <v>0</v>
      </c>
      <c r="J343" s="2">
        <v>0</v>
      </c>
      <c r="K343" t="s">
        <v>167</v>
      </c>
    </row>
    <row r="344" spans="1:74" s="3" customFormat="1" ht="25.5">
      <c r="A344" s="3" t="s">
        <v>998</v>
      </c>
      <c r="B344" s="3" t="s">
        <v>1324</v>
      </c>
      <c r="C344" s="3" t="s">
        <v>1324</v>
      </c>
      <c r="D344" s="3" t="s">
        <v>462</v>
      </c>
      <c r="E344" s="3" t="s">
        <v>1354</v>
      </c>
      <c r="F344" s="4">
        <v>25000</v>
      </c>
      <c r="G344" s="4">
        <v>24450</v>
      </c>
      <c r="H344" s="4">
        <f>G344-F344</f>
        <v>-550</v>
      </c>
      <c r="I344" s="4">
        <v>-550</v>
      </c>
      <c r="J344" s="4">
        <v>0</v>
      </c>
      <c r="K344" s="3" t="s">
        <v>167</v>
      </c>
      <c r="N344" s="3" t="s">
        <v>1325</v>
      </c>
      <c r="O344" s="12" t="s">
        <v>1228</v>
      </c>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row>
    <row r="345" spans="1:74" s="3" customFormat="1" ht="12.75">
      <c r="A345" s="3" t="s">
        <v>998</v>
      </c>
      <c r="B345" s="3" t="s">
        <v>1326</v>
      </c>
      <c r="C345" s="3" t="s">
        <v>1326</v>
      </c>
      <c r="D345" s="3" t="s">
        <v>1000</v>
      </c>
      <c r="E345" s="3" t="s">
        <v>184</v>
      </c>
      <c r="F345" s="4">
        <v>50000</v>
      </c>
      <c r="G345" s="4">
        <f>SUM(F345,H345)</f>
        <v>0</v>
      </c>
      <c r="H345" s="4">
        <v>-50000</v>
      </c>
      <c r="I345" s="4">
        <v>-50000</v>
      </c>
      <c r="J345" s="4">
        <v>0</v>
      </c>
      <c r="K345" s="3" t="s">
        <v>167</v>
      </c>
      <c r="N345" s="3" t="s">
        <v>60</v>
      </c>
      <c r="O345" s="12"/>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row>
    <row r="346" spans="1:74" s="3" customFormat="1" ht="12.75">
      <c r="A346" s="3" t="s">
        <v>998</v>
      </c>
      <c r="B346" s="3" t="s">
        <v>1759</v>
      </c>
      <c r="C346" s="3" t="s">
        <v>1327</v>
      </c>
      <c r="D346" s="3" t="s">
        <v>57</v>
      </c>
      <c r="E346" s="3" t="s">
        <v>1358</v>
      </c>
      <c r="F346" s="4">
        <v>60000</v>
      </c>
      <c r="G346" s="4">
        <f>SUM(F346,H346)</f>
        <v>60000</v>
      </c>
      <c r="H346" s="4">
        <v>0</v>
      </c>
      <c r="I346" s="4">
        <v>0</v>
      </c>
      <c r="J346" s="4">
        <v>0</v>
      </c>
      <c r="K346" s="3" t="s">
        <v>167</v>
      </c>
      <c r="N346" s="3" t="s">
        <v>53</v>
      </c>
      <c r="O346" s="12"/>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row>
    <row r="347" spans="1:74" s="3" customFormat="1" ht="12.75">
      <c r="A347" s="3" t="s">
        <v>998</v>
      </c>
      <c r="B347" s="3" t="s">
        <v>1759</v>
      </c>
      <c r="C347" s="3" t="s">
        <v>1328</v>
      </c>
      <c r="D347" s="3" t="s">
        <v>1225</v>
      </c>
      <c r="E347" s="3" t="s">
        <v>1354</v>
      </c>
      <c r="F347" s="4">
        <v>80000</v>
      </c>
      <c r="G347" s="4">
        <v>80000</v>
      </c>
      <c r="H347" s="4">
        <f>G347-F347</f>
        <v>0</v>
      </c>
      <c r="I347" s="4">
        <v>0</v>
      </c>
      <c r="J347" s="4">
        <v>0</v>
      </c>
      <c r="K347" s="3" t="s">
        <v>167</v>
      </c>
      <c r="N347" s="3" t="s">
        <v>1163</v>
      </c>
      <c r="O347" s="12" t="s">
        <v>1355</v>
      </c>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row>
    <row r="348" spans="1:74" s="3" customFormat="1" ht="25.5">
      <c r="A348" s="3" t="s">
        <v>998</v>
      </c>
      <c r="B348" s="3" t="s">
        <v>1759</v>
      </c>
      <c r="C348" s="3" t="s">
        <v>1330</v>
      </c>
      <c r="D348" s="3" t="s">
        <v>462</v>
      </c>
      <c r="E348" s="3" t="s">
        <v>1354</v>
      </c>
      <c r="F348" s="4">
        <v>50000</v>
      </c>
      <c r="G348" s="4">
        <v>48900</v>
      </c>
      <c r="H348" s="4">
        <f>G348-F348</f>
        <v>-1100</v>
      </c>
      <c r="I348" s="4">
        <v>-1100</v>
      </c>
      <c r="J348" s="4">
        <v>0</v>
      </c>
      <c r="K348" s="3" t="s">
        <v>167</v>
      </c>
      <c r="N348" s="3" t="s">
        <v>1331</v>
      </c>
      <c r="O348" s="12" t="s">
        <v>1228</v>
      </c>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row>
    <row r="349" spans="1:74" s="3" customFormat="1" ht="12.75">
      <c r="A349" s="3" t="s">
        <v>998</v>
      </c>
      <c r="B349" s="3" t="s">
        <v>1759</v>
      </c>
      <c r="C349" s="3" t="s">
        <v>1329</v>
      </c>
      <c r="D349" s="3" t="s">
        <v>461</v>
      </c>
      <c r="E349" s="3" t="s">
        <v>1358</v>
      </c>
      <c r="F349" s="4">
        <v>120000</v>
      </c>
      <c r="G349" s="4">
        <f>SUM(F349,H349)</f>
        <v>102000</v>
      </c>
      <c r="H349" s="4">
        <v>-18000</v>
      </c>
      <c r="I349" s="4">
        <v>-18000</v>
      </c>
      <c r="J349" s="4">
        <v>0</v>
      </c>
      <c r="K349" s="3" t="s">
        <v>167</v>
      </c>
      <c r="N349" s="3" t="s">
        <v>60</v>
      </c>
      <c r="O349" s="12"/>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row>
    <row r="350" spans="1:74" s="3" customFormat="1" ht="12.75">
      <c r="A350" s="3" t="s">
        <v>998</v>
      </c>
      <c r="B350" s="3" t="s">
        <v>1759</v>
      </c>
      <c r="C350" s="3" t="s">
        <v>1332</v>
      </c>
      <c r="D350" s="3" t="s">
        <v>461</v>
      </c>
      <c r="E350" s="3" t="s">
        <v>1358</v>
      </c>
      <c r="F350" s="4">
        <v>100000</v>
      </c>
      <c r="G350" s="4">
        <f>SUM(F350,H350)</f>
        <v>0</v>
      </c>
      <c r="H350" s="4">
        <v>-100000</v>
      </c>
      <c r="I350" s="4">
        <v>-100000</v>
      </c>
      <c r="J350" s="4">
        <v>0</v>
      </c>
      <c r="K350" s="3" t="s">
        <v>167</v>
      </c>
      <c r="N350" s="3" t="s">
        <v>1331</v>
      </c>
      <c r="O350" s="12"/>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row>
    <row r="351" spans="1:74" s="3" customFormat="1" ht="25.5">
      <c r="A351" s="3" t="s">
        <v>998</v>
      </c>
      <c r="B351" s="3" t="s">
        <v>1336</v>
      </c>
      <c r="C351" s="3" t="s">
        <v>1336</v>
      </c>
      <c r="D351" s="3" t="s">
        <v>462</v>
      </c>
      <c r="E351" s="3" t="s">
        <v>1354</v>
      </c>
      <c r="F351" s="4">
        <v>50000</v>
      </c>
      <c r="G351" s="4">
        <v>48900</v>
      </c>
      <c r="H351" s="4">
        <f>G351-F351</f>
        <v>-1100</v>
      </c>
      <c r="I351" s="4">
        <v>-1100</v>
      </c>
      <c r="J351" s="4">
        <v>0</v>
      </c>
      <c r="K351" s="3" t="s">
        <v>167</v>
      </c>
      <c r="N351" s="3" t="s">
        <v>1337</v>
      </c>
      <c r="O351" s="12" t="s">
        <v>1228</v>
      </c>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row>
    <row r="352" spans="1:74" s="3" customFormat="1" ht="12.75">
      <c r="A352" s="3" t="s">
        <v>998</v>
      </c>
      <c r="B352" s="3" t="s">
        <v>1338</v>
      </c>
      <c r="C352" s="3" t="s">
        <v>1338</v>
      </c>
      <c r="D352" s="3" t="s">
        <v>1000</v>
      </c>
      <c r="E352" s="3" t="s">
        <v>184</v>
      </c>
      <c r="F352" s="4">
        <v>105000</v>
      </c>
      <c r="G352" s="4">
        <f aca="true" t="shared" si="12" ref="G352:G357">SUM(F352,H352)</f>
        <v>84000</v>
      </c>
      <c r="H352" s="4">
        <v>-21000</v>
      </c>
      <c r="I352" s="4">
        <v>-21000</v>
      </c>
      <c r="J352" s="4">
        <v>0</v>
      </c>
      <c r="K352" s="3" t="s">
        <v>167</v>
      </c>
      <c r="N352" s="3" t="s">
        <v>60</v>
      </c>
      <c r="O352" s="12"/>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row>
    <row r="353" spans="1:74" s="3" customFormat="1" ht="12.75">
      <c r="A353" s="3" t="s">
        <v>998</v>
      </c>
      <c r="B353" s="3" t="s">
        <v>1339</v>
      </c>
      <c r="C353" s="3" t="s">
        <v>1339</v>
      </c>
      <c r="D353" s="3" t="s">
        <v>57</v>
      </c>
      <c r="E353" s="3" t="s">
        <v>1358</v>
      </c>
      <c r="F353" s="4">
        <v>40000</v>
      </c>
      <c r="G353" s="4">
        <f t="shared" si="12"/>
        <v>40000</v>
      </c>
      <c r="H353" s="4">
        <v>0</v>
      </c>
      <c r="I353" s="4">
        <v>0</v>
      </c>
      <c r="J353" s="4">
        <v>0</v>
      </c>
      <c r="K353" s="3" t="s">
        <v>167</v>
      </c>
      <c r="N353" s="3" t="s">
        <v>53</v>
      </c>
      <c r="O353" s="12"/>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row>
    <row r="354" spans="1:74" s="3" customFormat="1" ht="12.75">
      <c r="A354" s="3" t="s">
        <v>998</v>
      </c>
      <c r="B354" s="3" t="s">
        <v>1340</v>
      </c>
      <c r="C354" s="3" t="s">
        <v>1340</v>
      </c>
      <c r="D354" s="3" t="s">
        <v>1278</v>
      </c>
      <c r="E354" s="3" t="s">
        <v>42</v>
      </c>
      <c r="F354" s="4">
        <v>70000</v>
      </c>
      <c r="G354" s="4">
        <f t="shared" si="12"/>
        <v>70000</v>
      </c>
      <c r="H354" s="4">
        <v>0</v>
      </c>
      <c r="I354" s="4">
        <v>0</v>
      </c>
      <c r="J354" s="4">
        <v>0</v>
      </c>
      <c r="K354" s="3" t="s">
        <v>167</v>
      </c>
      <c r="N354" s="3" t="s">
        <v>53</v>
      </c>
      <c r="O354" s="12"/>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row>
    <row r="355" spans="1:74" s="3" customFormat="1" ht="12.75">
      <c r="A355" s="3" t="s">
        <v>998</v>
      </c>
      <c r="B355" s="3" t="s">
        <v>1341</v>
      </c>
      <c r="C355" s="3" t="s">
        <v>1341</v>
      </c>
      <c r="D355" s="3" t="s">
        <v>1000</v>
      </c>
      <c r="E355" s="3" t="s">
        <v>184</v>
      </c>
      <c r="F355" s="4">
        <v>75000</v>
      </c>
      <c r="G355" s="4">
        <f t="shared" si="12"/>
        <v>75000</v>
      </c>
      <c r="H355" s="4">
        <v>0</v>
      </c>
      <c r="I355" s="4">
        <v>0</v>
      </c>
      <c r="J355" s="4">
        <v>0</v>
      </c>
      <c r="K355" s="3" t="s">
        <v>167</v>
      </c>
      <c r="N355" s="3" t="s">
        <v>53</v>
      </c>
      <c r="O355" s="12"/>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row>
    <row r="356" spans="1:74" s="3" customFormat="1" ht="12.75">
      <c r="A356" s="3" t="s">
        <v>998</v>
      </c>
      <c r="B356" s="3" t="s">
        <v>319</v>
      </c>
      <c r="C356" s="3" t="s">
        <v>1333</v>
      </c>
      <c r="D356" s="3" t="s">
        <v>57</v>
      </c>
      <c r="E356" s="3" t="s">
        <v>1358</v>
      </c>
      <c r="F356" s="4">
        <v>100000</v>
      </c>
      <c r="G356" s="4">
        <f t="shared" si="12"/>
        <v>100000</v>
      </c>
      <c r="H356" s="4">
        <v>0</v>
      </c>
      <c r="I356" s="4">
        <v>0</v>
      </c>
      <c r="J356" s="4">
        <v>0</v>
      </c>
      <c r="K356" s="3" t="s">
        <v>167</v>
      </c>
      <c r="N356" s="3" t="s">
        <v>53</v>
      </c>
      <c r="O356" s="12"/>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row>
    <row r="357" spans="1:74" s="3" customFormat="1" ht="12.75">
      <c r="A357" s="3" t="s">
        <v>998</v>
      </c>
      <c r="B357" s="3" t="s">
        <v>319</v>
      </c>
      <c r="C357" s="3" t="s">
        <v>1334</v>
      </c>
      <c r="D357" s="3" t="s">
        <v>461</v>
      </c>
      <c r="E357" s="3" t="s">
        <v>1358</v>
      </c>
      <c r="F357" s="4">
        <v>228000</v>
      </c>
      <c r="G357" s="4">
        <f t="shared" si="12"/>
        <v>205500</v>
      </c>
      <c r="H357" s="4">
        <v>-22500</v>
      </c>
      <c r="I357" s="4">
        <v>-22500</v>
      </c>
      <c r="J357" s="4">
        <v>0</v>
      </c>
      <c r="K357" s="3" t="s">
        <v>167</v>
      </c>
      <c r="N357" s="3" t="s">
        <v>1335</v>
      </c>
      <c r="O357" s="12"/>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row>
    <row r="358" spans="1:74" s="3" customFormat="1" ht="12.75">
      <c r="A358" s="3" t="s">
        <v>998</v>
      </c>
      <c r="B358" s="3" t="s">
        <v>1342</v>
      </c>
      <c r="C358" s="3" t="s">
        <v>1342</v>
      </c>
      <c r="D358" s="3" t="s">
        <v>461</v>
      </c>
      <c r="E358" s="3" t="s">
        <v>1358</v>
      </c>
      <c r="F358" s="4">
        <v>225000</v>
      </c>
      <c r="G358" s="4">
        <v>200000</v>
      </c>
      <c r="H358" s="4">
        <v>0</v>
      </c>
      <c r="I358" s="4">
        <v>0</v>
      </c>
      <c r="J358" s="4">
        <v>0</v>
      </c>
      <c r="K358" s="3" t="s">
        <v>167</v>
      </c>
      <c r="N358" s="3" t="s">
        <v>53</v>
      </c>
      <c r="O358" s="12" t="s">
        <v>1357</v>
      </c>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row>
    <row r="359" spans="1:74" s="3" customFormat="1" ht="12.75">
      <c r="A359" s="3" t="s">
        <v>998</v>
      </c>
      <c r="B359" s="3" t="s">
        <v>1343</v>
      </c>
      <c r="C359" s="3" t="s">
        <v>1343</v>
      </c>
      <c r="D359" s="3" t="s">
        <v>1225</v>
      </c>
      <c r="E359" s="3" t="s">
        <v>1344</v>
      </c>
      <c r="F359" s="4">
        <v>200000</v>
      </c>
      <c r="G359" s="4">
        <f aca="true" t="shared" si="13" ref="G359:G374">SUM(F359,H359)</f>
        <v>200000</v>
      </c>
      <c r="H359" s="4">
        <v>0</v>
      </c>
      <c r="I359" s="4">
        <v>0</v>
      </c>
      <c r="J359" s="4">
        <v>0</v>
      </c>
      <c r="K359" s="3" t="s">
        <v>167</v>
      </c>
      <c r="N359" s="3" t="s">
        <v>60</v>
      </c>
      <c r="O359" s="12"/>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row>
    <row r="360" spans="1:74" s="3" customFormat="1" ht="12.75">
      <c r="A360" s="3" t="s">
        <v>998</v>
      </c>
      <c r="B360" s="3" t="s">
        <v>1345</v>
      </c>
      <c r="C360" s="3" t="s">
        <v>1345</v>
      </c>
      <c r="D360" s="3" t="s">
        <v>1000</v>
      </c>
      <c r="E360" s="3" t="s">
        <v>184</v>
      </c>
      <c r="F360" s="4">
        <v>100000</v>
      </c>
      <c r="G360" s="4">
        <f t="shared" si="13"/>
        <v>65000</v>
      </c>
      <c r="H360" s="4">
        <v>-35000</v>
      </c>
      <c r="I360" s="4">
        <v>-35000</v>
      </c>
      <c r="J360" s="4">
        <v>0</v>
      </c>
      <c r="K360" s="3" t="s">
        <v>167</v>
      </c>
      <c r="N360" s="3" t="s">
        <v>1346</v>
      </c>
      <c r="O360" s="12"/>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row>
    <row r="361" spans="1:74" s="3" customFormat="1" ht="12.75">
      <c r="A361" s="3" t="s">
        <v>998</v>
      </c>
      <c r="B361" s="3" t="s">
        <v>320</v>
      </c>
      <c r="C361" s="3" t="s">
        <v>1347</v>
      </c>
      <c r="D361" s="3" t="s">
        <v>1000</v>
      </c>
      <c r="E361" s="3" t="s">
        <v>184</v>
      </c>
      <c r="F361" s="4">
        <v>103370</v>
      </c>
      <c r="G361" s="4">
        <f t="shared" si="13"/>
        <v>103370</v>
      </c>
      <c r="H361" s="4">
        <v>0</v>
      </c>
      <c r="I361" s="4">
        <v>0</v>
      </c>
      <c r="J361" s="4">
        <v>0</v>
      </c>
      <c r="K361" s="3" t="s">
        <v>167</v>
      </c>
      <c r="N361" s="3" t="s">
        <v>53</v>
      </c>
      <c r="O361" s="12"/>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H361" s="17"/>
      <c r="BI361" s="17"/>
      <c r="BJ361" s="17"/>
      <c r="BK361" s="17"/>
      <c r="BL361" s="17"/>
      <c r="BM361" s="17"/>
      <c r="BN361" s="17"/>
      <c r="BO361" s="17"/>
      <c r="BP361" s="17"/>
      <c r="BQ361" s="17"/>
      <c r="BR361" s="17"/>
      <c r="BS361" s="17"/>
      <c r="BT361" s="17"/>
      <c r="BU361" s="17"/>
      <c r="BV361" s="17"/>
    </row>
    <row r="362" spans="1:74" s="3" customFormat="1" ht="12.75">
      <c r="A362" s="3" t="s">
        <v>998</v>
      </c>
      <c r="B362" s="3" t="s">
        <v>320</v>
      </c>
      <c r="C362" s="3" t="s">
        <v>1348</v>
      </c>
      <c r="D362" s="3" t="s">
        <v>1000</v>
      </c>
      <c r="E362" s="3" t="s">
        <v>184</v>
      </c>
      <c r="F362" s="4">
        <v>49680</v>
      </c>
      <c r="G362" s="4">
        <f t="shared" si="13"/>
        <v>49680</v>
      </c>
      <c r="H362" s="4">
        <v>0</v>
      </c>
      <c r="I362" s="4">
        <v>0</v>
      </c>
      <c r="J362" s="4">
        <v>0</v>
      </c>
      <c r="K362" s="3" t="s">
        <v>167</v>
      </c>
      <c r="N362" s="3" t="s">
        <v>53</v>
      </c>
      <c r="O362" s="12"/>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row>
    <row r="363" spans="1:74" s="3" customFormat="1" ht="12.75">
      <c r="A363" s="3" t="s">
        <v>998</v>
      </c>
      <c r="B363" s="3" t="s">
        <v>1349</v>
      </c>
      <c r="C363" s="3" t="s">
        <v>1349</v>
      </c>
      <c r="D363" s="3" t="s">
        <v>1000</v>
      </c>
      <c r="E363" s="3" t="s">
        <v>184</v>
      </c>
      <c r="F363" s="4">
        <v>63270</v>
      </c>
      <c r="G363" s="4">
        <f t="shared" si="13"/>
        <v>63270</v>
      </c>
      <c r="H363" s="4">
        <v>0</v>
      </c>
      <c r="I363" s="4">
        <v>0</v>
      </c>
      <c r="J363" s="4">
        <v>0</v>
      </c>
      <c r="K363" s="3" t="s">
        <v>167</v>
      </c>
      <c r="N363" s="3" t="s">
        <v>53</v>
      </c>
      <c r="O363" s="12"/>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H363" s="17"/>
      <c r="BI363" s="17"/>
      <c r="BJ363" s="17"/>
      <c r="BK363" s="17"/>
      <c r="BL363" s="17"/>
      <c r="BM363" s="17"/>
      <c r="BN363" s="17"/>
      <c r="BO363" s="17"/>
      <c r="BP363" s="17"/>
      <c r="BQ363" s="17"/>
      <c r="BR363" s="17"/>
      <c r="BS363" s="17"/>
      <c r="BT363" s="17"/>
      <c r="BU363" s="17"/>
      <c r="BV363" s="17"/>
    </row>
    <row r="364" spans="1:74" s="3" customFormat="1" ht="12.75">
      <c r="A364" s="3" t="s">
        <v>998</v>
      </c>
      <c r="B364" s="3" t="s">
        <v>321</v>
      </c>
      <c r="C364" s="3" t="s">
        <v>1350</v>
      </c>
      <c r="D364" s="3" t="s">
        <v>57</v>
      </c>
      <c r="E364" s="3" t="s">
        <v>1358</v>
      </c>
      <c r="F364" s="4">
        <v>54137</v>
      </c>
      <c r="G364" s="4">
        <f t="shared" si="13"/>
        <v>54137</v>
      </c>
      <c r="H364" s="4">
        <v>0</v>
      </c>
      <c r="I364" s="4">
        <v>0</v>
      </c>
      <c r="J364" s="4">
        <v>0</v>
      </c>
      <c r="K364" s="3" t="s">
        <v>167</v>
      </c>
      <c r="N364" s="3" t="s">
        <v>1351</v>
      </c>
      <c r="O364" s="12"/>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H364" s="17"/>
      <c r="BI364" s="17"/>
      <c r="BJ364" s="17"/>
      <c r="BK364" s="17"/>
      <c r="BL364" s="17"/>
      <c r="BM364" s="17"/>
      <c r="BN364" s="17"/>
      <c r="BO364" s="17"/>
      <c r="BP364" s="17"/>
      <c r="BQ364" s="17"/>
      <c r="BR364" s="17"/>
      <c r="BS364" s="17"/>
      <c r="BT364" s="17"/>
      <c r="BU364" s="17"/>
      <c r="BV364" s="17"/>
    </row>
    <row r="365" spans="1:74" s="3" customFormat="1" ht="12.75">
      <c r="A365" s="3" t="s">
        <v>998</v>
      </c>
      <c r="B365" s="3" t="s">
        <v>322</v>
      </c>
      <c r="C365" s="3" t="s">
        <v>1352</v>
      </c>
      <c r="D365" s="3" t="s">
        <v>1000</v>
      </c>
      <c r="E365" s="3" t="s">
        <v>184</v>
      </c>
      <c r="F365" s="4">
        <v>50000</v>
      </c>
      <c r="G365" s="4">
        <f t="shared" si="13"/>
        <v>50000</v>
      </c>
      <c r="H365" s="4">
        <v>0</v>
      </c>
      <c r="I365" s="4">
        <v>0</v>
      </c>
      <c r="J365" s="4">
        <v>0</v>
      </c>
      <c r="K365" s="3" t="s">
        <v>167</v>
      </c>
      <c r="N365" s="3" t="s">
        <v>1353</v>
      </c>
      <c r="O365" s="12"/>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row>
    <row r="366" spans="1:74" s="3" customFormat="1" ht="12.75">
      <c r="A366" s="3" t="s">
        <v>998</v>
      </c>
      <c r="B366" s="3" t="s">
        <v>322</v>
      </c>
      <c r="C366" s="3" t="s">
        <v>913</v>
      </c>
      <c r="D366" s="3" t="s">
        <v>1000</v>
      </c>
      <c r="E366" s="3" t="s">
        <v>184</v>
      </c>
      <c r="F366" s="4">
        <v>40000</v>
      </c>
      <c r="G366" s="4">
        <f t="shared" si="13"/>
        <v>40000</v>
      </c>
      <c r="H366" s="4">
        <v>0</v>
      </c>
      <c r="I366" s="4">
        <v>0</v>
      </c>
      <c r="J366" s="4">
        <v>0</v>
      </c>
      <c r="K366" s="3" t="s">
        <v>167</v>
      </c>
      <c r="N366" s="3" t="s">
        <v>53</v>
      </c>
      <c r="O366" s="12"/>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row>
    <row r="367" spans="1:74" s="3" customFormat="1" ht="12.75">
      <c r="A367" s="3" t="s">
        <v>998</v>
      </c>
      <c r="B367" s="3" t="s">
        <v>322</v>
      </c>
      <c r="C367" s="3" t="s">
        <v>914</v>
      </c>
      <c r="D367" s="3" t="s">
        <v>1000</v>
      </c>
      <c r="E367" s="3" t="s">
        <v>184</v>
      </c>
      <c r="F367" s="4">
        <v>59400</v>
      </c>
      <c r="G367" s="4">
        <f t="shared" si="13"/>
        <v>59400</v>
      </c>
      <c r="H367" s="4">
        <v>0</v>
      </c>
      <c r="I367" s="4">
        <v>0</v>
      </c>
      <c r="J367" s="4">
        <v>0</v>
      </c>
      <c r="K367" s="3" t="s">
        <v>167</v>
      </c>
      <c r="N367" s="3" t="s">
        <v>53</v>
      </c>
      <c r="O367" s="12"/>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H367" s="17"/>
      <c r="BI367" s="17"/>
      <c r="BJ367" s="17"/>
      <c r="BK367" s="17"/>
      <c r="BL367" s="17"/>
      <c r="BM367" s="17"/>
      <c r="BN367" s="17"/>
      <c r="BO367" s="17"/>
      <c r="BP367" s="17"/>
      <c r="BQ367" s="17"/>
      <c r="BR367" s="17"/>
      <c r="BS367" s="17"/>
      <c r="BT367" s="17"/>
      <c r="BU367" s="17"/>
      <c r="BV367" s="17"/>
    </row>
    <row r="368" spans="1:74" s="3" customFormat="1" ht="12.75">
      <c r="A368" s="3" t="s">
        <v>998</v>
      </c>
      <c r="B368" s="3" t="s">
        <v>322</v>
      </c>
      <c r="C368" s="3" t="s">
        <v>915</v>
      </c>
      <c r="D368" s="3" t="s">
        <v>1000</v>
      </c>
      <c r="E368" s="3" t="s">
        <v>184</v>
      </c>
      <c r="F368" s="4">
        <v>30000</v>
      </c>
      <c r="G368" s="4">
        <f t="shared" si="13"/>
        <v>30000</v>
      </c>
      <c r="H368" s="4">
        <v>0</v>
      </c>
      <c r="I368" s="4">
        <v>0</v>
      </c>
      <c r="J368" s="4">
        <v>0</v>
      </c>
      <c r="K368" s="3" t="s">
        <v>167</v>
      </c>
      <c r="N368" s="3" t="s">
        <v>53</v>
      </c>
      <c r="O368" s="12"/>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H368" s="17"/>
      <c r="BI368" s="17"/>
      <c r="BJ368" s="17"/>
      <c r="BK368" s="17"/>
      <c r="BL368" s="17"/>
      <c r="BM368" s="17"/>
      <c r="BN368" s="17"/>
      <c r="BO368" s="17"/>
      <c r="BP368" s="17"/>
      <c r="BQ368" s="17"/>
      <c r="BR368" s="17"/>
      <c r="BS368" s="17"/>
      <c r="BT368" s="17"/>
      <c r="BU368" s="17"/>
      <c r="BV368" s="17"/>
    </row>
    <row r="369" spans="1:74" s="3" customFormat="1" ht="12.75">
      <c r="A369" s="3" t="s">
        <v>998</v>
      </c>
      <c r="B369" s="3" t="s">
        <v>502</v>
      </c>
      <c r="C369" s="3" t="s">
        <v>920</v>
      </c>
      <c r="D369" s="3" t="s">
        <v>1000</v>
      </c>
      <c r="E369" s="3" t="s">
        <v>184</v>
      </c>
      <c r="F369" s="4">
        <v>320000</v>
      </c>
      <c r="G369" s="4">
        <f t="shared" si="13"/>
        <v>311000</v>
      </c>
      <c r="H369" s="4">
        <v>-9000</v>
      </c>
      <c r="I369" s="4">
        <v>-9000</v>
      </c>
      <c r="J369" s="4">
        <v>0</v>
      </c>
      <c r="K369" s="3" t="s">
        <v>167</v>
      </c>
      <c r="N369" s="3" t="s">
        <v>921</v>
      </c>
      <c r="O369" s="12"/>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H369" s="17"/>
      <c r="BI369" s="17"/>
      <c r="BJ369" s="17"/>
      <c r="BK369" s="17"/>
      <c r="BL369" s="17"/>
      <c r="BM369" s="17"/>
      <c r="BN369" s="17"/>
      <c r="BO369" s="17"/>
      <c r="BP369" s="17"/>
      <c r="BQ369" s="17"/>
      <c r="BR369" s="17"/>
      <c r="BS369" s="17"/>
      <c r="BT369" s="17"/>
      <c r="BU369" s="17"/>
      <c r="BV369" s="17"/>
    </row>
    <row r="370" spans="1:74" s="3" customFormat="1" ht="12.75">
      <c r="A370" s="3" t="s">
        <v>998</v>
      </c>
      <c r="B370" s="3" t="s">
        <v>502</v>
      </c>
      <c r="C370" s="3" t="s">
        <v>922</v>
      </c>
      <c r="D370" s="3" t="s">
        <v>1000</v>
      </c>
      <c r="E370" s="3" t="s">
        <v>184</v>
      </c>
      <c r="F370" s="4">
        <v>97014</v>
      </c>
      <c r="G370" s="4">
        <f t="shared" si="13"/>
        <v>97014</v>
      </c>
      <c r="H370" s="4">
        <v>0</v>
      </c>
      <c r="I370" s="4">
        <v>0</v>
      </c>
      <c r="J370" s="4">
        <v>0</v>
      </c>
      <c r="K370" s="3" t="s">
        <v>167</v>
      </c>
      <c r="N370" s="3" t="s">
        <v>53</v>
      </c>
      <c r="O370" s="12"/>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c r="BO370" s="17"/>
      <c r="BP370" s="17"/>
      <c r="BQ370" s="17"/>
      <c r="BR370" s="17"/>
      <c r="BS370" s="17"/>
      <c r="BT370" s="17"/>
      <c r="BU370" s="17"/>
      <c r="BV370" s="17"/>
    </row>
    <row r="371" spans="1:74" s="3" customFormat="1" ht="12.75">
      <c r="A371" s="3" t="s">
        <v>998</v>
      </c>
      <c r="B371" s="3" t="s">
        <v>502</v>
      </c>
      <c r="C371" s="3" t="s">
        <v>923</v>
      </c>
      <c r="D371" s="3" t="s">
        <v>1000</v>
      </c>
      <c r="E371" s="3" t="s">
        <v>184</v>
      </c>
      <c r="F371" s="4">
        <v>45000</v>
      </c>
      <c r="G371" s="4">
        <f t="shared" si="13"/>
        <v>45000</v>
      </c>
      <c r="H371" s="4">
        <v>0</v>
      </c>
      <c r="I371" s="4">
        <v>0</v>
      </c>
      <c r="J371" s="4">
        <v>0</v>
      </c>
      <c r="K371" s="3" t="s">
        <v>167</v>
      </c>
      <c r="N371" s="3" t="s">
        <v>53</v>
      </c>
      <c r="O371" s="12"/>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H371" s="17"/>
      <c r="BI371" s="17"/>
      <c r="BJ371" s="17"/>
      <c r="BK371" s="17"/>
      <c r="BL371" s="17"/>
      <c r="BM371" s="17"/>
      <c r="BN371" s="17"/>
      <c r="BO371" s="17"/>
      <c r="BP371" s="17"/>
      <c r="BQ371" s="17"/>
      <c r="BR371" s="17"/>
      <c r="BS371" s="17"/>
      <c r="BT371" s="17"/>
      <c r="BU371" s="17"/>
      <c r="BV371" s="17"/>
    </row>
    <row r="372" spans="1:74" s="3" customFormat="1" ht="12.75">
      <c r="A372" s="3" t="s">
        <v>998</v>
      </c>
      <c r="B372" s="3" t="s">
        <v>502</v>
      </c>
      <c r="C372" s="3" t="s">
        <v>924</v>
      </c>
      <c r="D372" s="3" t="s">
        <v>1000</v>
      </c>
      <c r="E372" s="3" t="s">
        <v>184</v>
      </c>
      <c r="F372" s="4">
        <v>92796</v>
      </c>
      <c r="G372" s="4">
        <f t="shared" si="13"/>
        <v>92796</v>
      </c>
      <c r="H372" s="4">
        <v>0</v>
      </c>
      <c r="I372" s="4">
        <v>0</v>
      </c>
      <c r="J372" s="4">
        <v>0</v>
      </c>
      <c r="K372" s="3" t="s">
        <v>167</v>
      </c>
      <c r="N372" s="3" t="s">
        <v>53</v>
      </c>
      <c r="O372" s="12"/>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H372" s="17"/>
      <c r="BI372" s="17"/>
      <c r="BJ372" s="17"/>
      <c r="BK372" s="17"/>
      <c r="BL372" s="17"/>
      <c r="BM372" s="17"/>
      <c r="BN372" s="17"/>
      <c r="BO372" s="17"/>
      <c r="BP372" s="17"/>
      <c r="BQ372" s="17"/>
      <c r="BR372" s="17"/>
      <c r="BS372" s="17"/>
      <c r="BT372" s="17"/>
      <c r="BU372" s="17"/>
      <c r="BV372" s="17"/>
    </row>
    <row r="373" spans="1:74" s="3" customFormat="1" ht="12.75">
      <c r="A373" s="3" t="s">
        <v>998</v>
      </c>
      <c r="B373" s="3" t="s">
        <v>502</v>
      </c>
      <c r="C373" s="3" t="s">
        <v>925</v>
      </c>
      <c r="D373" s="3" t="s">
        <v>1000</v>
      </c>
      <c r="E373" s="3" t="s">
        <v>184</v>
      </c>
      <c r="F373" s="4">
        <v>45000</v>
      </c>
      <c r="G373" s="4">
        <f t="shared" si="13"/>
        <v>45000</v>
      </c>
      <c r="H373" s="4">
        <v>0</v>
      </c>
      <c r="I373" s="4">
        <v>0</v>
      </c>
      <c r="J373" s="4">
        <v>0</v>
      </c>
      <c r="K373" s="3" t="s">
        <v>167</v>
      </c>
      <c r="N373" s="3" t="s">
        <v>53</v>
      </c>
      <c r="O373" s="12"/>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H373" s="17"/>
      <c r="BI373" s="17"/>
      <c r="BJ373" s="17"/>
      <c r="BK373" s="17"/>
      <c r="BL373" s="17"/>
      <c r="BM373" s="17"/>
      <c r="BN373" s="17"/>
      <c r="BO373" s="17"/>
      <c r="BP373" s="17"/>
      <c r="BQ373" s="17"/>
      <c r="BR373" s="17"/>
      <c r="BS373" s="17"/>
      <c r="BT373" s="17"/>
      <c r="BU373" s="17"/>
      <c r="BV373" s="17"/>
    </row>
    <row r="374" spans="1:74" s="3" customFormat="1" ht="12.75">
      <c r="A374" s="3" t="s">
        <v>998</v>
      </c>
      <c r="B374" s="3" t="s">
        <v>502</v>
      </c>
      <c r="C374" s="3" t="s">
        <v>926</v>
      </c>
      <c r="D374" s="3" t="s">
        <v>57</v>
      </c>
      <c r="E374" s="3" t="s">
        <v>1358</v>
      </c>
      <c r="F374" s="4">
        <v>50000</v>
      </c>
      <c r="G374" s="4">
        <f t="shared" si="13"/>
        <v>50000</v>
      </c>
      <c r="H374" s="4">
        <v>0</v>
      </c>
      <c r="I374" s="4">
        <v>0</v>
      </c>
      <c r="J374" s="4">
        <v>0</v>
      </c>
      <c r="K374" s="3" t="s">
        <v>167</v>
      </c>
      <c r="N374" s="3" t="s">
        <v>53</v>
      </c>
      <c r="O374" s="12"/>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H374" s="17"/>
      <c r="BI374" s="17"/>
      <c r="BJ374" s="17"/>
      <c r="BK374" s="17"/>
      <c r="BL374" s="17"/>
      <c r="BM374" s="17"/>
      <c r="BN374" s="17"/>
      <c r="BO374" s="17"/>
      <c r="BP374" s="17"/>
      <c r="BQ374" s="17"/>
      <c r="BR374" s="17"/>
      <c r="BS374" s="17"/>
      <c r="BT374" s="17"/>
      <c r="BU374" s="17"/>
      <c r="BV374" s="17"/>
    </row>
    <row r="375" spans="1:74" s="3" customFormat="1" ht="25.5">
      <c r="A375" s="3" t="s">
        <v>998</v>
      </c>
      <c r="B375" s="3" t="s">
        <v>502</v>
      </c>
      <c r="C375" s="3" t="s">
        <v>916</v>
      </c>
      <c r="D375" s="3" t="s">
        <v>462</v>
      </c>
      <c r="E375" s="3" t="s">
        <v>1354</v>
      </c>
      <c r="F375" s="4">
        <v>115500</v>
      </c>
      <c r="G375" s="4">
        <v>109500</v>
      </c>
      <c r="H375" s="4">
        <f>G375-F375</f>
        <v>-6000</v>
      </c>
      <c r="I375" s="4">
        <v>-6000</v>
      </c>
      <c r="J375" s="4">
        <v>0</v>
      </c>
      <c r="K375" s="3" t="s">
        <v>167</v>
      </c>
      <c r="N375" s="3" t="s">
        <v>917</v>
      </c>
      <c r="O375" s="12" t="s">
        <v>1228</v>
      </c>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7"/>
      <c r="BT375" s="17"/>
      <c r="BU375" s="17"/>
      <c r="BV375" s="17"/>
    </row>
    <row r="376" spans="1:74" s="3" customFormat="1" ht="25.5">
      <c r="A376" s="3" t="s">
        <v>998</v>
      </c>
      <c r="B376" s="3" t="s">
        <v>502</v>
      </c>
      <c r="C376" s="3" t="s">
        <v>918</v>
      </c>
      <c r="D376" s="3" t="s">
        <v>462</v>
      </c>
      <c r="E376" s="3" t="s">
        <v>1354</v>
      </c>
      <c r="F376" s="4">
        <v>44500</v>
      </c>
      <c r="G376" s="4">
        <v>44500</v>
      </c>
      <c r="H376" s="4">
        <f>G376-F376</f>
        <v>0</v>
      </c>
      <c r="I376" s="4">
        <v>-8250</v>
      </c>
      <c r="J376" s="4">
        <v>0</v>
      </c>
      <c r="K376" s="3" t="s">
        <v>167</v>
      </c>
      <c r="N376" s="3" t="s">
        <v>53</v>
      </c>
      <c r="O376" s="12" t="s">
        <v>1228</v>
      </c>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H376" s="17"/>
      <c r="BI376" s="17"/>
      <c r="BJ376" s="17"/>
      <c r="BK376" s="17"/>
      <c r="BL376" s="17"/>
      <c r="BM376" s="17"/>
      <c r="BN376" s="17"/>
      <c r="BO376" s="17"/>
      <c r="BP376" s="17"/>
      <c r="BQ376" s="17"/>
      <c r="BR376" s="17"/>
      <c r="BS376" s="17"/>
      <c r="BT376" s="17"/>
      <c r="BU376" s="17"/>
      <c r="BV376" s="17"/>
    </row>
    <row r="377" spans="1:74" s="3" customFormat="1" ht="25.5">
      <c r="A377" s="3" t="s">
        <v>998</v>
      </c>
      <c r="B377" s="3" t="s">
        <v>502</v>
      </c>
      <c r="C377" s="3" t="s">
        <v>919</v>
      </c>
      <c r="D377" s="3" t="s">
        <v>462</v>
      </c>
      <c r="E377" s="3" t="s">
        <v>1354</v>
      </c>
      <c r="F377" s="4">
        <v>130000</v>
      </c>
      <c r="G377" s="4">
        <v>126250</v>
      </c>
      <c r="H377" s="4">
        <f>G377-F377</f>
        <v>-3750</v>
      </c>
      <c r="I377" s="4">
        <v>-3750</v>
      </c>
      <c r="J377" s="4">
        <v>0</v>
      </c>
      <c r="K377" s="3" t="s">
        <v>167</v>
      </c>
      <c r="N377" s="3" t="s">
        <v>917</v>
      </c>
      <c r="O377" s="12" t="s">
        <v>1228</v>
      </c>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H377" s="17"/>
      <c r="BI377" s="17"/>
      <c r="BJ377" s="17"/>
      <c r="BK377" s="17"/>
      <c r="BL377" s="17"/>
      <c r="BM377" s="17"/>
      <c r="BN377" s="17"/>
      <c r="BO377" s="17"/>
      <c r="BP377" s="17"/>
      <c r="BQ377" s="17"/>
      <c r="BR377" s="17"/>
      <c r="BS377" s="17"/>
      <c r="BT377" s="17"/>
      <c r="BU377" s="17"/>
      <c r="BV377" s="17"/>
    </row>
    <row r="378" spans="1:74" s="3" customFormat="1" ht="25.5">
      <c r="A378" s="3" t="s">
        <v>998</v>
      </c>
      <c r="B378" s="3" t="s">
        <v>502</v>
      </c>
      <c r="C378" s="3" t="s">
        <v>927</v>
      </c>
      <c r="D378" s="3" t="s">
        <v>462</v>
      </c>
      <c r="E378" s="3" t="s">
        <v>1354</v>
      </c>
      <c r="F378" s="4">
        <v>52000</v>
      </c>
      <c r="G378" s="4">
        <v>50500</v>
      </c>
      <c r="H378" s="4">
        <f>G378-F378</f>
        <v>-1500</v>
      </c>
      <c r="I378" s="4">
        <v>-1500</v>
      </c>
      <c r="J378" s="4">
        <v>0</v>
      </c>
      <c r="K378" s="3" t="s">
        <v>167</v>
      </c>
      <c r="N378" s="3" t="s">
        <v>928</v>
      </c>
      <c r="O378" s="12" t="s">
        <v>1228</v>
      </c>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H378" s="17"/>
      <c r="BI378" s="17"/>
      <c r="BJ378" s="17"/>
      <c r="BK378" s="17"/>
      <c r="BL378" s="17"/>
      <c r="BM378" s="17"/>
      <c r="BN378" s="17"/>
      <c r="BO378" s="17"/>
      <c r="BP378" s="17"/>
      <c r="BQ378" s="17"/>
      <c r="BR378" s="17"/>
      <c r="BS378" s="17"/>
      <c r="BT378" s="17"/>
      <c r="BU378" s="17"/>
      <c r="BV378" s="17"/>
    </row>
    <row r="379" spans="1:74" s="3" customFormat="1" ht="12.75">
      <c r="A379" s="3" t="s">
        <v>998</v>
      </c>
      <c r="B379" s="3" t="s">
        <v>1780</v>
      </c>
      <c r="C379" s="3" t="s">
        <v>929</v>
      </c>
      <c r="D379" s="3" t="s">
        <v>57</v>
      </c>
      <c r="E379" s="3" t="s">
        <v>1358</v>
      </c>
      <c r="F379" s="4">
        <v>125000</v>
      </c>
      <c r="G379" s="4">
        <f>SUM(F379,H379)</f>
        <v>125000</v>
      </c>
      <c r="H379" s="4">
        <v>0</v>
      </c>
      <c r="I379" s="4">
        <v>0</v>
      </c>
      <c r="J379" s="4">
        <v>0</v>
      </c>
      <c r="K379" s="3" t="s">
        <v>167</v>
      </c>
      <c r="N379" s="3" t="s">
        <v>53</v>
      </c>
      <c r="O379" s="12"/>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H379" s="17"/>
      <c r="BI379" s="17"/>
      <c r="BJ379" s="17"/>
      <c r="BK379" s="17"/>
      <c r="BL379" s="17"/>
      <c r="BM379" s="17"/>
      <c r="BN379" s="17"/>
      <c r="BO379" s="17"/>
      <c r="BP379" s="17"/>
      <c r="BQ379" s="17"/>
      <c r="BR379" s="17"/>
      <c r="BS379" s="17"/>
      <c r="BT379" s="17"/>
      <c r="BU379" s="17"/>
      <c r="BV379" s="17"/>
    </row>
    <row r="380" spans="1:14" ht="12.75">
      <c r="A380" t="s">
        <v>998</v>
      </c>
      <c r="B380" t="s">
        <v>323</v>
      </c>
      <c r="C380" t="s">
        <v>930</v>
      </c>
      <c r="D380" t="s">
        <v>57</v>
      </c>
      <c r="E380" t="s">
        <v>1358</v>
      </c>
      <c r="F380" s="2">
        <v>60000</v>
      </c>
      <c r="G380" s="2">
        <f>SUM(F380,H380)</f>
        <v>60000</v>
      </c>
      <c r="H380" s="2">
        <v>0</v>
      </c>
      <c r="I380" s="2">
        <v>0</v>
      </c>
      <c r="J380" s="2">
        <v>0</v>
      </c>
      <c r="K380" t="s">
        <v>167</v>
      </c>
    </row>
    <row r="381" spans="1:14" ht="12.75">
      <c r="A381" t="s">
        <v>998</v>
      </c>
      <c r="B381" t="s">
        <v>323</v>
      </c>
      <c r="C381" t="s">
        <v>931</v>
      </c>
      <c r="D381" t="s">
        <v>179</v>
      </c>
      <c r="E381" t="s">
        <v>1373</v>
      </c>
      <c r="F381" s="2">
        <v>50000</v>
      </c>
      <c r="G381" s="2">
        <f>SUM(F381,H381)</f>
        <v>50000</v>
      </c>
      <c r="H381" s="2">
        <v>0</v>
      </c>
      <c r="I381" s="2">
        <v>0</v>
      </c>
      <c r="J381" s="2">
        <v>0</v>
      </c>
      <c r="K381" t="s">
        <v>167</v>
      </c>
    </row>
    <row r="382" spans="1:14" ht="12.75">
      <c r="A382" t="s">
        <v>998</v>
      </c>
      <c r="B382" t="s">
        <v>932</v>
      </c>
      <c r="C382" t="s">
        <v>932</v>
      </c>
      <c r="D382" t="s">
        <v>1000</v>
      </c>
      <c r="E382" t="s">
        <v>184</v>
      </c>
      <c r="F382" s="2">
        <v>50000</v>
      </c>
      <c r="G382" s="2">
        <f>SUM(F382,H382)</f>
        <v>50000</v>
      </c>
      <c r="H382" s="2">
        <v>0</v>
      </c>
      <c r="I382" s="2">
        <v>0</v>
      </c>
      <c r="J382" s="2">
        <v>0</v>
      </c>
      <c r="K382" t="s">
        <v>167</v>
      </c>
    </row>
    <row r="383" spans="1:14" ht="12.75">
      <c r="A383" t="s">
        <v>998</v>
      </c>
      <c r="B383" t="s">
        <v>933</v>
      </c>
      <c r="C383" t="s">
        <v>933</v>
      </c>
      <c r="D383" t="s">
        <v>1000</v>
      </c>
      <c r="E383" t="s">
        <v>184</v>
      </c>
      <c r="F383" s="2">
        <v>25000</v>
      </c>
      <c r="G383" s="2">
        <f>SUM(F383,H383)</f>
        <v>25000</v>
      </c>
      <c r="H383" s="2">
        <v>0</v>
      </c>
      <c r="I383" s="2">
        <v>0</v>
      </c>
      <c r="J383" s="2">
        <v>0</v>
      </c>
      <c r="K383" t="s">
        <v>167</v>
      </c>
    </row>
    <row r="384" spans="1:74" s="3" customFormat="1" ht="12.75">
      <c r="A384" s="3" t="s">
        <v>998</v>
      </c>
      <c r="B384" s="3" t="s">
        <v>934</v>
      </c>
      <c r="C384" s="3" t="s">
        <v>934</v>
      </c>
      <c r="D384" s="3" t="s">
        <v>461</v>
      </c>
      <c r="E384" s="3" t="s">
        <v>1358</v>
      </c>
      <c r="F384" s="4">
        <v>275000</v>
      </c>
      <c r="G384" s="4">
        <v>242500</v>
      </c>
      <c r="H384" s="4">
        <v>-7500</v>
      </c>
      <c r="I384" s="4">
        <v>-7500</v>
      </c>
      <c r="J384" s="4">
        <v>0</v>
      </c>
      <c r="K384" s="3" t="s">
        <v>167</v>
      </c>
      <c r="N384" s="3" t="s">
        <v>935</v>
      </c>
      <c r="O384" s="12" t="s">
        <v>1357</v>
      </c>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7"/>
      <c r="BT384" s="17"/>
      <c r="BU384" s="17"/>
      <c r="BV384" s="17"/>
    </row>
    <row r="385" spans="1:74" s="3" customFormat="1" ht="12.75">
      <c r="A385" s="3" t="s">
        <v>998</v>
      </c>
      <c r="B385" s="3" t="s">
        <v>10</v>
      </c>
      <c r="C385" s="3" t="s">
        <v>10</v>
      </c>
      <c r="D385" s="3" t="s">
        <v>1000</v>
      </c>
      <c r="E385" s="3" t="s">
        <v>184</v>
      </c>
      <c r="F385" s="4">
        <v>125000</v>
      </c>
      <c r="G385" s="4">
        <f>SUM(F385,H385)</f>
        <v>107500</v>
      </c>
      <c r="H385" s="4">
        <v>-17500</v>
      </c>
      <c r="I385" s="4">
        <v>-17500</v>
      </c>
      <c r="J385" s="4">
        <v>0</v>
      </c>
      <c r="K385" s="3" t="s">
        <v>167</v>
      </c>
      <c r="N385" s="3" t="s">
        <v>11</v>
      </c>
      <c r="O385" s="12"/>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row>
    <row r="386" spans="1:74" s="3" customFormat="1" ht="12.75">
      <c r="A386" s="3" t="s">
        <v>998</v>
      </c>
      <c r="B386" s="3" t="s">
        <v>12</v>
      </c>
      <c r="C386" s="3" t="s">
        <v>12</v>
      </c>
      <c r="D386" s="3" t="s">
        <v>461</v>
      </c>
      <c r="E386" s="3" t="s">
        <v>1358</v>
      </c>
      <c r="F386" s="4">
        <v>150000</v>
      </c>
      <c r="G386" s="4">
        <v>125000</v>
      </c>
      <c r="H386" s="4">
        <v>0</v>
      </c>
      <c r="I386" s="4">
        <v>0</v>
      </c>
      <c r="J386" s="4">
        <v>0</v>
      </c>
      <c r="K386" s="3" t="s">
        <v>167</v>
      </c>
      <c r="N386" s="3" t="s">
        <v>53</v>
      </c>
      <c r="O386" s="12" t="s">
        <v>1357</v>
      </c>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row>
    <row r="387" spans="1:74" s="3" customFormat="1" ht="12.75">
      <c r="A387" s="3" t="s">
        <v>998</v>
      </c>
      <c r="B387" s="3" t="s">
        <v>324</v>
      </c>
      <c r="C387" s="3" t="s">
        <v>15</v>
      </c>
      <c r="D387" s="3" t="s">
        <v>63</v>
      </c>
      <c r="E387" s="3" t="s">
        <v>1374</v>
      </c>
      <c r="F387" s="4">
        <v>50000</v>
      </c>
      <c r="G387" s="4">
        <f>SUM(F387,H387)</f>
        <v>50000</v>
      </c>
      <c r="H387" s="4">
        <v>0</v>
      </c>
      <c r="I387" s="4">
        <v>0</v>
      </c>
      <c r="J387" s="4">
        <v>0</v>
      </c>
      <c r="K387" s="3" t="s">
        <v>167</v>
      </c>
      <c r="N387" s="3" t="s">
        <v>53</v>
      </c>
      <c r="O387" s="12"/>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row>
    <row r="388" spans="1:74" s="3" customFormat="1" ht="12.75">
      <c r="A388" s="3" t="s">
        <v>998</v>
      </c>
      <c r="B388" s="3" t="s">
        <v>324</v>
      </c>
      <c r="C388" s="3" t="s">
        <v>14</v>
      </c>
      <c r="D388" s="3" t="s">
        <v>57</v>
      </c>
      <c r="E388" s="3" t="s">
        <v>1358</v>
      </c>
      <c r="F388" s="4">
        <v>60000</v>
      </c>
      <c r="G388" s="4">
        <f>SUM(F388,H388)</f>
        <v>60000</v>
      </c>
      <c r="H388" s="4">
        <v>0</v>
      </c>
      <c r="I388" s="4">
        <v>0</v>
      </c>
      <c r="J388" s="4">
        <v>0</v>
      </c>
      <c r="K388" s="3" t="s">
        <v>167</v>
      </c>
      <c r="N388" s="3" t="s">
        <v>53</v>
      </c>
      <c r="O388" s="12"/>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row>
    <row r="389" spans="1:74" s="3" customFormat="1" ht="25.5">
      <c r="A389" s="3" t="s">
        <v>998</v>
      </c>
      <c r="B389" s="3" t="s">
        <v>324</v>
      </c>
      <c r="C389" s="3" t="s">
        <v>13</v>
      </c>
      <c r="D389" s="3" t="s">
        <v>462</v>
      </c>
      <c r="E389" s="3" t="s">
        <v>1354</v>
      </c>
      <c r="F389" s="4">
        <v>25000</v>
      </c>
      <c r="G389" s="4">
        <v>24450</v>
      </c>
      <c r="H389" s="4">
        <f>G389-F389</f>
        <v>-550</v>
      </c>
      <c r="I389" s="4">
        <v>-550</v>
      </c>
      <c r="J389" s="4">
        <v>0</v>
      </c>
      <c r="K389" s="3" t="s">
        <v>167</v>
      </c>
      <c r="N389" s="3" t="s">
        <v>1271</v>
      </c>
      <c r="O389" s="12" t="s">
        <v>1228</v>
      </c>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row>
    <row r="390" spans="1:74" s="3" customFormat="1" ht="12.75">
      <c r="A390" s="3" t="s">
        <v>998</v>
      </c>
      <c r="B390" s="3" t="s">
        <v>16</v>
      </c>
      <c r="C390" s="3" t="s">
        <v>16</v>
      </c>
      <c r="D390" s="3" t="s">
        <v>1000</v>
      </c>
      <c r="E390" s="3" t="s">
        <v>184</v>
      </c>
      <c r="F390" s="4">
        <v>60000</v>
      </c>
      <c r="G390" s="4">
        <f aca="true" t="shared" si="14" ref="G390:G399">SUM(F390,H390)</f>
        <v>60000</v>
      </c>
      <c r="H390" s="4">
        <v>0</v>
      </c>
      <c r="I390" s="4">
        <v>0</v>
      </c>
      <c r="J390" s="4">
        <v>0</v>
      </c>
      <c r="K390" s="3" t="s">
        <v>167</v>
      </c>
      <c r="N390" s="3" t="s">
        <v>53</v>
      </c>
      <c r="O390" s="12"/>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row>
    <row r="391" spans="1:74" s="3" customFormat="1" ht="12.75">
      <c r="A391" s="3" t="s">
        <v>998</v>
      </c>
      <c r="B391" s="3" t="s">
        <v>17</v>
      </c>
      <c r="C391" s="3" t="s">
        <v>17</v>
      </c>
      <c r="D391" s="3" t="s">
        <v>1000</v>
      </c>
      <c r="E391" s="3" t="s">
        <v>184</v>
      </c>
      <c r="F391" s="4">
        <v>143000</v>
      </c>
      <c r="G391" s="4">
        <f t="shared" si="14"/>
        <v>92950</v>
      </c>
      <c r="H391" s="4">
        <v>-50050</v>
      </c>
      <c r="I391" s="4">
        <v>-50050</v>
      </c>
      <c r="J391" s="4">
        <v>0</v>
      </c>
      <c r="K391" s="3" t="s">
        <v>167</v>
      </c>
      <c r="N391" s="3" t="s">
        <v>18</v>
      </c>
      <c r="O391" s="12"/>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row>
    <row r="392" spans="1:74" s="3" customFormat="1" ht="12.75">
      <c r="A392" s="3" t="s">
        <v>998</v>
      </c>
      <c r="B392" s="3" t="s">
        <v>19</v>
      </c>
      <c r="C392" s="3" t="s">
        <v>19</v>
      </c>
      <c r="D392" s="3" t="s">
        <v>57</v>
      </c>
      <c r="E392" s="3" t="s">
        <v>1358</v>
      </c>
      <c r="F392" s="4">
        <v>60000</v>
      </c>
      <c r="G392" s="4">
        <f t="shared" si="14"/>
        <v>60000</v>
      </c>
      <c r="H392" s="4">
        <v>0</v>
      </c>
      <c r="I392" s="4">
        <v>0</v>
      </c>
      <c r="J392" s="4">
        <v>0</v>
      </c>
      <c r="K392" s="3" t="s">
        <v>167</v>
      </c>
      <c r="N392" s="3" t="s">
        <v>53</v>
      </c>
      <c r="O392" s="12"/>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row>
    <row r="393" spans="1:74" s="3" customFormat="1" ht="12.75">
      <c r="A393" s="3" t="s">
        <v>998</v>
      </c>
      <c r="B393" s="3" t="s">
        <v>20</v>
      </c>
      <c r="C393" s="3" t="s">
        <v>20</v>
      </c>
      <c r="D393" s="3" t="s">
        <v>63</v>
      </c>
      <c r="E393" s="3" t="s">
        <v>1375</v>
      </c>
      <c r="F393" s="4">
        <v>70000</v>
      </c>
      <c r="G393" s="4">
        <f t="shared" si="14"/>
        <v>70000</v>
      </c>
      <c r="H393" s="4">
        <v>0</v>
      </c>
      <c r="I393" s="4">
        <v>0</v>
      </c>
      <c r="J393" s="4">
        <v>0</v>
      </c>
      <c r="K393" s="3" t="s">
        <v>167</v>
      </c>
      <c r="N393" s="3" t="s">
        <v>53</v>
      </c>
      <c r="O393" s="12"/>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row>
    <row r="394" spans="1:74" s="3" customFormat="1" ht="12.75">
      <c r="A394" s="3" t="s">
        <v>998</v>
      </c>
      <c r="B394" s="3" t="s">
        <v>21</v>
      </c>
      <c r="C394" s="3" t="s">
        <v>21</v>
      </c>
      <c r="D394" s="3" t="s">
        <v>179</v>
      </c>
      <c r="E394" s="3" t="s">
        <v>1376</v>
      </c>
      <c r="F394" s="4">
        <v>50000</v>
      </c>
      <c r="G394" s="4">
        <f t="shared" si="14"/>
        <v>50000</v>
      </c>
      <c r="H394" s="4">
        <v>0</v>
      </c>
      <c r="I394" s="4">
        <v>0</v>
      </c>
      <c r="J394" s="4">
        <v>0</v>
      </c>
      <c r="K394" s="3" t="s">
        <v>167</v>
      </c>
      <c r="N394" s="3" t="s">
        <v>53</v>
      </c>
      <c r="O394" s="12"/>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row>
    <row r="395" spans="1:74" s="3" customFormat="1" ht="12.75">
      <c r="A395" s="3" t="s">
        <v>998</v>
      </c>
      <c r="B395" s="3" t="s">
        <v>22</v>
      </c>
      <c r="C395" s="3" t="s">
        <v>22</v>
      </c>
      <c r="D395" s="3" t="s">
        <v>1000</v>
      </c>
      <c r="E395" s="3" t="s">
        <v>184</v>
      </c>
      <c r="F395" s="4">
        <v>150000</v>
      </c>
      <c r="G395" s="4">
        <f t="shared" si="14"/>
        <v>150000</v>
      </c>
      <c r="H395" s="4">
        <v>0</v>
      </c>
      <c r="I395" s="4">
        <v>0</v>
      </c>
      <c r="J395" s="4">
        <v>0</v>
      </c>
      <c r="K395" s="3" t="s">
        <v>167</v>
      </c>
      <c r="N395" s="3" t="s">
        <v>53</v>
      </c>
      <c r="O395" s="12"/>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row>
    <row r="396" spans="1:74" s="3" customFormat="1" ht="12.75">
      <c r="A396" s="3" t="s">
        <v>998</v>
      </c>
      <c r="B396" s="3" t="s">
        <v>634</v>
      </c>
      <c r="C396" s="3" t="s">
        <v>25</v>
      </c>
      <c r="D396" s="3" t="s">
        <v>1278</v>
      </c>
      <c r="E396" s="3" t="s">
        <v>1371</v>
      </c>
      <c r="F396" s="4">
        <v>30000</v>
      </c>
      <c r="G396" s="4">
        <f t="shared" si="14"/>
        <v>30000</v>
      </c>
      <c r="H396" s="4">
        <v>0</v>
      </c>
      <c r="I396" s="4">
        <v>0</v>
      </c>
      <c r="J396" s="4">
        <v>0</v>
      </c>
      <c r="K396" s="3" t="s">
        <v>167</v>
      </c>
      <c r="N396" s="3" t="s">
        <v>24</v>
      </c>
      <c r="O396" s="12"/>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row>
    <row r="397" spans="1:74" s="3" customFormat="1" ht="12.75">
      <c r="A397" s="3" t="s">
        <v>998</v>
      </c>
      <c r="B397" s="3" t="s">
        <v>634</v>
      </c>
      <c r="C397" s="3" t="s">
        <v>23</v>
      </c>
      <c r="D397" s="3" t="s">
        <v>1000</v>
      </c>
      <c r="E397" s="3" t="s">
        <v>184</v>
      </c>
      <c r="F397" s="4">
        <v>50000</v>
      </c>
      <c r="G397" s="4">
        <f t="shared" si="14"/>
        <v>50000</v>
      </c>
      <c r="H397" s="4">
        <v>0</v>
      </c>
      <c r="I397" s="4">
        <v>0</v>
      </c>
      <c r="J397" s="4">
        <v>0</v>
      </c>
      <c r="K397" s="3" t="s">
        <v>167</v>
      </c>
      <c r="N397" s="3" t="s">
        <v>24</v>
      </c>
      <c r="O397" s="12"/>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row>
    <row r="398" spans="1:74" s="3" customFormat="1" ht="12.75">
      <c r="A398" s="3" t="s">
        <v>998</v>
      </c>
      <c r="B398" s="3" t="s">
        <v>325</v>
      </c>
      <c r="C398" s="3" t="s">
        <v>45</v>
      </c>
      <c r="D398" s="3" t="s">
        <v>1000</v>
      </c>
      <c r="E398" s="3" t="s">
        <v>184</v>
      </c>
      <c r="F398" s="4">
        <v>50000</v>
      </c>
      <c r="G398" s="4">
        <f t="shared" si="14"/>
        <v>50000</v>
      </c>
      <c r="H398" s="4">
        <v>0</v>
      </c>
      <c r="I398" s="4">
        <v>0</v>
      </c>
      <c r="J398" s="4">
        <v>0</v>
      </c>
      <c r="K398" s="3" t="s">
        <v>167</v>
      </c>
      <c r="N398" s="3" t="s">
        <v>53</v>
      </c>
      <c r="O398" s="12"/>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row>
    <row r="399" spans="1:74" s="3" customFormat="1" ht="12.75">
      <c r="A399" s="3" t="s">
        <v>998</v>
      </c>
      <c r="B399" s="3" t="s">
        <v>325</v>
      </c>
      <c r="C399" s="3" t="s">
        <v>43</v>
      </c>
      <c r="D399" s="3" t="s">
        <v>57</v>
      </c>
      <c r="E399" s="3" t="s">
        <v>1358</v>
      </c>
      <c r="F399" s="4">
        <v>71000</v>
      </c>
      <c r="G399" s="4">
        <f t="shared" si="14"/>
        <v>71000</v>
      </c>
      <c r="H399" s="4">
        <v>0</v>
      </c>
      <c r="I399" s="4">
        <v>0</v>
      </c>
      <c r="J399" s="4">
        <v>0</v>
      </c>
      <c r="K399" s="3" t="s">
        <v>167</v>
      </c>
      <c r="N399" s="3" t="s">
        <v>60</v>
      </c>
      <c r="O399" s="12"/>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row>
    <row r="400" spans="1:74" s="3" customFormat="1" ht="25.5">
      <c r="A400" s="3" t="s">
        <v>998</v>
      </c>
      <c r="B400" s="3" t="s">
        <v>325</v>
      </c>
      <c r="C400" s="3" t="s">
        <v>44</v>
      </c>
      <c r="D400" s="3" t="s">
        <v>462</v>
      </c>
      <c r="E400" s="3" t="s">
        <v>1354</v>
      </c>
      <c r="F400" s="4">
        <v>37500</v>
      </c>
      <c r="G400" s="4">
        <v>36675</v>
      </c>
      <c r="H400" s="4">
        <f>G400-F400</f>
        <v>-825</v>
      </c>
      <c r="I400" s="4">
        <v>-825</v>
      </c>
      <c r="J400" s="4">
        <v>0</v>
      </c>
      <c r="K400" s="3" t="s">
        <v>167</v>
      </c>
      <c r="N400" s="3" t="s">
        <v>60</v>
      </c>
      <c r="O400" s="12" t="s">
        <v>1228</v>
      </c>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row>
    <row r="401" spans="1:74" s="3" customFormat="1" ht="12.75">
      <c r="A401" s="3" t="s">
        <v>998</v>
      </c>
      <c r="B401" s="3" t="s">
        <v>435</v>
      </c>
      <c r="C401" s="3" t="s">
        <v>46</v>
      </c>
      <c r="D401" s="3" t="s">
        <v>1000</v>
      </c>
      <c r="E401" s="3" t="s">
        <v>184</v>
      </c>
      <c r="F401" s="4">
        <v>69930</v>
      </c>
      <c r="G401" s="4">
        <f>SUM(F401,H401)</f>
        <v>69930</v>
      </c>
      <c r="H401" s="4">
        <v>0</v>
      </c>
      <c r="I401" s="4">
        <v>0</v>
      </c>
      <c r="J401" s="4">
        <v>0</v>
      </c>
      <c r="K401" s="3" t="s">
        <v>167</v>
      </c>
      <c r="N401" s="3" t="s">
        <v>53</v>
      </c>
      <c r="O401" s="12"/>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row>
    <row r="402" spans="1:74" s="3" customFormat="1" ht="12.75">
      <c r="A402" s="3" t="s">
        <v>998</v>
      </c>
      <c r="B402" s="3" t="s">
        <v>47</v>
      </c>
      <c r="C402" s="3" t="s">
        <v>47</v>
      </c>
      <c r="D402" s="3" t="s">
        <v>1377</v>
      </c>
      <c r="E402" s="3" t="s">
        <v>1354</v>
      </c>
      <c r="F402" s="4">
        <v>150000</v>
      </c>
      <c r="G402" s="4">
        <v>150000</v>
      </c>
      <c r="H402" s="4">
        <f>G402-F402</f>
        <v>0</v>
      </c>
      <c r="I402" s="4">
        <v>0</v>
      </c>
      <c r="J402" s="4">
        <v>0</v>
      </c>
      <c r="K402" s="3" t="s">
        <v>167</v>
      </c>
      <c r="N402" s="3" t="s">
        <v>53</v>
      </c>
      <c r="O402" s="12" t="s">
        <v>1355</v>
      </c>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row>
    <row r="403" spans="1:74" s="3" customFormat="1" ht="12.75">
      <c r="A403" s="3" t="s">
        <v>998</v>
      </c>
      <c r="B403" s="3" t="s">
        <v>326</v>
      </c>
      <c r="C403" s="3" t="s">
        <v>48</v>
      </c>
      <c r="D403" s="3" t="s">
        <v>1000</v>
      </c>
      <c r="E403" s="3" t="s">
        <v>184</v>
      </c>
      <c r="F403" s="4">
        <v>50000</v>
      </c>
      <c r="G403" s="4">
        <f aca="true" t="shared" si="15" ref="G403:G416">SUM(F403,H403)</f>
        <v>50000</v>
      </c>
      <c r="H403" s="4">
        <v>0</v>
      </c>
      <c r="I403" s="4">
        <v>0</v>
      </c>
      <c r="J403" s="4">
        <v>0</v>
      </c>
      <c r="K403" s="3" t="s">
        <v>167</v>
      </c>
      <c r="N403" s="3" t="s">
        <v>53</v>
      </c>
      <c r="O403" s="12"/>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row>
    <row r="404" spans="1:74" s="3" customFormat="1" ht="12.75">
      <c r="A404" s="3" t="s">
        <v>998</v>
      </c>
      <c r="B404" s="3" t="s">
        <v>326</v>
      </c>
      <c r="C404" s="3" t="s">
        <v>49</v>
      </c>
      <c r="D404" s="3" t="s">
        <v>1000</v>
      </c>
      <c r="E404" s="3" t="s">
        <v>184</v>
      </c>
      <c r="F404" s="4">
        <v>200000</v>
      </c>
      <c r="G404" s="4">
        <f t="shared" si="15"/>
        <v>200000</v>
      </c>
      <c r="H404" s="4">
        <v>0</v>
      </c>
      <c r="I404" s="4">
        <v>0</v>
      </c>
      <c r="J404" s="4">
        <v>0</v>
      </c>
      <c r="K404" s="3" t="s">
        <v>167</v>
      </c>
      <c r="N404" s="3" t="s">
        <v>53</v>
      </c>
      <c r="O404" s="12"/>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row>
    <row r="405" spans="1:74" s="3" customFormat="1" ht="12.75">
      <c r="A405" s="3" t="s">
        <v>998</v>
      </c>
      <c r="B405" s="3" t="s">
        <v>50</v>
      </c>
      <c r="C405" s="3" t="s">
        <v>50</v>
      </c>
      <c r="D405" s="3" t="s">
        <v>461</v>
      </c>
      <c r="E405" s="3" t="s">
        <v>1358</v>
      </c>
      <c r="F405" s="4">
        <v>900000</v>
      </c>
      <c r="G405" s="4">
        <f t="shared" si="15"/>
        <v>900000</v>
      </c>
      <c r="H405" s="4">
        <v>0</v>
      </c>
      <c r="I405" s="4">
        <v>0</v>
      </c>
      <c r="J405" s="4">
        <v>0</v>
      </c>
      <c r="K405" s="3" t="s">
        <v>167</v>
      </c>
      <c r="N405" s="3" t="s">
        <v>53</v>
      </c>
      <c r="O405" s="12"/>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c r="BO405" s="17"/>
      <c r="BP405" s="17"/>
      <c r="BQ405" s="17"/>
      <c r="BR405" s="17"/>
      <c r="BS405" s="17"/>
      <c r="BT405" s="17"/>
      <c r="BU405" s="17"/>
      <c r="BV405" s="17"/>
    </row>
    <row r="406" spans="1:74" s="3" customFormat="1" ht="12.75">
      <c r="A406" s="3" t="s">
        <v>998</v>
      </c>
      <c r="B406" s="3" t="s">
        <v>644</v>
      </c>
      <c r="C406" s="3" t="s">
        <v>51</v>
      </c>
      <c r="D406" s="3" t="s">
        <v>57</v>
      </c>
      <c r="E406" s="3" t="s">
        <v>1358</v>
      </c>
      <c r="F406" s="4">
        <v>75000</v>
      </c>
      <c r="G406" s="4">
        <f t="shared" si="15"/>
        <v>48750</v>
      </c>
      <c r="H406" s="4">
        <v>-26250</v>
      </c>
      <c r="I406" s="4">
        <v>-26250</v>
      </c>
      <c r="J406" s="4">
        <v>0</v>
      </c>
      <c r="K406" s="3" t="s">
        <v>167</v>
      </c>
      <c r="N406" s="3" t="s">
        <v>52</v>
      </c>
      <c r="O406" s="12"/>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H406" s="17"/>
      <c r="BI406" s="17"/>
      <c r="BJ406" s="17"/>
      <c r="BK406" s="17"/>
      <c r="BL406" s="17"/>
      <c r="BM406" s="17"/>
      <c r="BN406" s="17"/>
      <c r="BO406" s="17"/>
      <c r="BP406" s="17"/>
      <c r="BQ406" s="17"/>
      <c r="BR406" s="17"/>
      <c r="BS406" s="17"/>
      <c r="BT406" s="17"/>
      <c r="BU406" s="17"/>
      <c r="BV406" s="17"/>
    </row>
    <row r="407" spans="1:74" s="3" customFormat="1" ht="12.75">
      <c r="A407" s="3" t="s">
        <v>998</v>
      </c>
      <c r="B407" s="3" t="s">
        <v>327</v>
      </c>
      <c r="C407" s="3" t="s">
        <v>726</v>
      </c>
      <c r="D407" s="3" t="s">
        <v>1000</v>
      </c>
      <c r="E407" s="3" t="s">
        <v>184</v>
      </c>
      <c r="F407" s="4">
        <v>115024</v>
      </c>
      <c r="G407" s="4">
        <f t="shared" si="15"/>
        <v>97724</v>
      </c>
      <c r="H407" s="4">
        <v>-17300</v>
      </c>
      <c r="I407" s="4">
        <v>-17300</v>
      </c>
      <c r="J407" s="4">
        <v>0</v>
      </c>
      <c r="K407" s="3" t="s">
        <v>167</v>
      </c>
      <c r="N407" s="3" t="s">
        <v>60</v>
      </c>
      <c r="O407" s="12"/>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H407" s="17"/>
      <c r="BI407" s="17"/>
      <c r="BJ407" s="17"/>
      <c r="BK407" s="17"/>
      <c r="BL407" s="17"/>
      <c r="BM407" s="17"/>
      <c r="BN407" s="17"/>
      <c r="BO407" s="17"/>
      <c r="BP407" s="17"/>
      <c r="BQ407" s="17"/>
      <c r="BR407" s="17"/>
      <c r="BS407" s="17"/>
      <c r="BT407" s="17"/>
      <c r="BU407" s="17"/>
      <c r="BV407" s="17"/>
    </row>
    <row r="408" spans="1:74" s="3" customFormat="1" ht="12.75">
      <c r="A408" s="3" t="s">
        <v>998</v>
      </c>
      <c r="B408" s="3" t="s">
        <v>327</v>
      </c>
      <c r="C408" s="3" t="s">
        <v>727</v>
      </c>
      <c r="D408" s="3" t="s">
        <v>1000</v>
      </c>
      <c r="E408" s="3" t="s">
        <v>184</v>
      </c>
      <c r="F408" s="4">
        <v>84532</v>
      </c>
      <c r="G408" s="4">
        <f t="shared" si="15"/>
        <v>63696</v>
      </c>
      <c r="H408" s="4">
        <v>-20836</v>
      </c>
      <c r="I408" s="4">
        <v>-20836</v>
      </c>
      <c r="J408" s="4">
        <v>0</v>
      </c>
      <c r="K408" s="3" t="s">
        <v>167</v>
      </c>
      <c r="N408" s="3" t="s">
        <v>60</v>
      </c>
      <c r="O408" s="12"/>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H408" s="17"/>
      <c r="BI408" s="17"/>
      <c r="BJ408" s="17"/>
      <c r="BK408" s="17"/>
      <c r="BL408" s="17"/>
      <c r="BM408" s="17"/>
      <c r="BN408" s="17"/>
      <c r="BO408" s="17"/>
      <c r="BP408" s="17"/>
      <c r="BQ408" s="17"/>
      <c r="BR408" s="17"/>
      <c r="BS408" s="17"/>
      <c r="BT408" s="17"/>
      <c r="BU408" s="17"/>
      <c r="BV408" s="17"/>
    </row>
    <row r="409" spans="1:74" s="3" customFormat="1" ht="12.75">
      <c r="A409" s="3" t="s">
        <v>998</v>
      </c>
      <c r="B409" s="3" t="s">
        <v>327</v>
      </c>
      <c r="C409" s="3" t="s">
        <v>728</v>
      </c>
      <c r="D409" s="3" t="s">
        <v>1000</v>
      </c>
      <c r="E409" s="3" t="s">
        <v>184</v>
      </c>
      <c r="F409" s="4">
        <v>370000</v>
      </c>
      <c r="G409" s="4">
        <f t="shared" si="15"/>
        <v>347500</v>
      </c>
      <c r="H409" s="4">
        <v>-22500</v>
      </c>
      <c r="I409" s="4">
        <v>-22500</v>
      </c>
      <c r="J409" s="4">
        <v>0</v>
      </c>
      <c r="K409" s="3" t="s">
        <v>167</v>
      </c>
      <c r="N409" s="3" t="s">
        <v>60</v>
      </c>
      <c r="O409" s="12"/>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H409" s="17"/>
      <c r="BI409" s="17"/>
      <c r="BJ409" s="17"/>
      <c r="BK409" s="17"/>
      <c r="BL409" s="17"/>
      <c r="BM409" s="17"/>
      <c r="BN409" s="17"/>
      <c r="BO409" s="17"/>
      <c r="BP409" s="17"/>
      <c r="BQ409" s="17"/>
      <c r="BR409" s="17"/>
      <c r="BS409" s="17"/>
      <c r="BT409" s="17"/>
      <c r="BU409" s="17"/>
      <c r="BV409" s="17"/>
    </row>
    <row r="410" spans="1:74" s="3" customFormat="1" ht="12.75">
      <c r="A410" s="3" t="s">
        <v>998</v>
      </c>
      <c r="B410" s="3" t="s">
        <v>327</v>
      </c>
      <c r="C410" s="3" t="s">
        <v>729</v>
      </c>
      <c r="D410" s="3" t="s">
        <v>1000</v>
      </c>
      <c r="E410" s="3" t="s">
        <v>184</v>
      </c>
      <c r="F410" s="4">
        <v>94596</v>
      </c>
      <c r="G410" s="4">
        <f t="shared" si="15"/>
        <v>84696</v>
      </c>
      <c r="H410" s="4">
        <v>-9900</v>
      </c>
      <c r="I410" s="4">
        <v>-9900</v>
      </c>
      <c r="J410" s="4">
        <v>0</v>
      </c>
      <c r="K410" s="3" t="s">
        <v>167</v>
      </c>
      <c r="N410" s="3" t="s">
        <v>60</v>
      </c>
      <c r="O410" s="12"/>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row>
    <row r="411" spans="1:74" s="3" customFormat="1" ht="12.75">
      <c r="A411" s="3" t="s">
        <v>998</v>
      </c>
      <c r="B411" s="3" t="s">
        <v>327</v>
      </c>
      <c r="C411" s="3" t="s">
        <v>730</v>
      </c>
      <c r="D411" s="3" t="s">
        <v>1000</v>
      </c>
      <c r="E411" s="3" t="s">
        <v>184</v>
      </c>
      <c r="F411" s="4">
        <v>61752</v>
      </c>
      <c r="G411" s="4">
        <f t="shared" si="15"/>
        <v>48889</v>
      </c>
      <c r="H411" s="4">
        <v>-12863</v>
      </c>
      <c r="I411" s="4">
        <v>-12863</v>
      </c>
      <c r="J411" s="4">
        <v>0</v>
      </c>
      <c r="K411" s="3" t="s">
        <v>167</v>
      </c>
      <c r="N411" s="3" t="s">
        <v>731</v>
      </c>
      <c r="O411" s="12"/>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7"/>
      <c r="BT411" s="17"/>
      <c r="BU411" s="17"/>
      <c r="BV411" s="17"/>
    </row>
    <row r="412" spans="1:74" s="3" customFormat="1" ht="12.75">
      <c r="A412" s="3" t="s">
        <v>998</v>
      </c>
      <c r="B412" s="3" t="s">
        <v>327</v>
      </c>
      <c r="C412" s="3" t="s">
        <v>732</v>
      </c>
      <c r="D412" s="3" t="s">
        <v>1000</v>
      </c>
      <c r="E412" s="3" t="s">
        <v>184</v>
      </c>
      <c r="F412" s="4">
        <v>35000</v>
      </c>
      <c r="G412" s="4">
        <f t="shared" si="15"/>
        <v>22750</v>
      </c>
      <c r="H412" s="4">
        <v>-12250</v>
      </c>
      <c r="I412" s="4">
        <v>-12250</v>
      </c>
      <c r="J412" s="4">
        <v>0</v>
      </c>
      <c r="K412" s="3" t="s">
        <v>167</v>
      </c>
      <c r="N412" s="3" t="s">
        <v>733</v>
      </c>
      <c r="O412" s="12"/>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row>
    <row r="413" spans="1:74" s="3" customFormat="1" ht="12.75">
      <c r="A413" s="3" t="s">
        <v>998</v>
      </c>
      <c r="B413" s="3" t="s">
        <v>327</v>
      </c>
      <c r="C413" s="3" t="s">
        <v>734</v>
      </c>
      <c r="D413" s="3" t="s">
        <v>1000</v>
      </c>
      <c r="E413" s="3" t="s">
        <v>184</v>
      </c>
      <c r="F413" s="4">
        <v>25000</v>
      </c>
      <c r="G413" s="4">
        <f t="shared" si="15"/>
        <v>25000</v>
      </c>
      <c r="H413" s="4">
        <v>0</v>
      </c>
      <c r="I413" s="4">
        <v>0</v>
      </c>
      <c r="J413" s="4">
        <v>0</v>
      </c>
      <c r="K413" s="3" t="s">
        <v>167</v>
      </c>
      <c r="N413" s="3" t="s">
        <v>53</v>
      </c>
      <c r="O413" s="12"/>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H413" s="17"/>
      <c r="BI413" s="17"/>
      <c r="BJ413" s="17"/>
      <c r="BK413" s="17"/>
      <c r="BL413" s="17"/>
      <c r="BM413" s="17"/>
      <c r="BN413" s="17"/>
      <c r="BO413" s="17"/>
      <c r="BP413" s="17"/>
      <c r="BQ413" s="17"/>
      <c r="BR413" s="17"/>
      <c r="BS413" s="17"/>
      <c r="BT413" s="17"/>
      <c r="BU413" s="17"/>
      <c r="BV413" s="17"/>
    </row>
    <row r="414" spans="1:74" s="3" customFormat="1" ht="12.75">
      <c r="A414" s="3" t="s">
        <v>998</v>
      </c>
      <c r="B414" s="3" t="s">
        <v>327</v>
      </c>
      <c r="C414" s="3" t="s">
        <v>735</v>
      </c>
      <c r="D414" s="3" t="s">
        <v>1000</v>
      </c>
      <c r="E414" s="3" t="s">
        <v>184</v>
      </c>
      <c r="F414" s="4">
        <v>25000</v>
      </c>
      <c r="G414" s="4">
        <f t="shared" si="15"/>
        <v>25000</v>
      </c>
      <c r="H414" s="4">
        <v>0</v>
      </c>
      <c r="I414" s="4">
        <v>0</v>
      </c>
      <c r="J414" s="4">
        <v>0</v>
      </c>
      <c r="K414" s="3" t="s">
        <v>167</v>
      </c>
      <c r="N414" s="3" t="s">
        <v>53</v>
      </c>
      <c r="O414" s="12"/>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H414" s="17"/>
      <c r="BI414" s="17"/>
      <c r="BJ414" s="17"/>
      <c r="BK414" s="17"/>
      <c r="BL414" s="17"/>
      <c r="BM414" s="17"/>
      <c r="BN414" s="17"/>
      <c r="BO414" s="17"/>
      <c r="BP414" s="17"/>
      <c r="BQ414" s="17"/>
      <c r="BR414" s="17"/>
      <c r="BS414" s="17"/>
      <c r="BT414" s="17"/>
      <c r="BU414" s="17"/>
      <c r="BV414" s="17"/>
    </row>
    <row r="415" spans="1:74" s="3" customFormat="1" ht="12.75">
      <c r="A415" s="3" t="s">
        <v>998</v>
      </c>
      <c r="B415" s="3" t="s">
        <v>327</v>
      </c>
      <c r="C415" s="3" t="s">
        <v>736</v>
      </c>
      <c r="D415" s="3" t="s">
        <v>1000</v>
      </c>
      <c r="E415" s="3" t="s">
        <v>184</v>
      </c>
      <c r="F415" s="4">
        <v>30000</v>
      </c>
      <c r="G415" s="4">
        <f t="shared" si="15"/>
        <v>30000</v>
      </c>
      <c r="H415" s="4">
        <v>0</v>
      </c>
      <c r="I415" s="4">
        <v>0</v>
      </c>
      <c r="J415" s="4">
        <v>0</v>
      </c>
      <c r="K415" s="3" t="s">
        <v>167</v>
      </c>
      <c r="N415" s="3" t="s">
        <v>60</v>
      </c>
      <c r="O415" s="12"/>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H415" s="17"/>
      <c r="BI415" s="17"/>
      <c r="BJ415" s="17"/>
      <c r="BK415" s="17"/>
      <c r="BL415" s="17"/>
      <c r="BM415" s="17"/>
      <c r="BN415" s="17"/>
      <c r="BO415" s="17"/>
      <c r="BP415" s="17"/>
      <c r="BQ415" s="17"/>
      <c r="BR415" s="17"/>
      <c r="BS415" s="17"/>
      <c r="BT415" s="17"/>
      <c r="BU415" s="17"/>
      <c r="BV415" s="17"/>
    </row>
    <row r="416" spans="1:74" s="3" customFormat="1" ht="12.75">
      <c r="A416" s="3" t="s">
        <v>998</v>
      </c>
      <c r="B416" s="3" t="s">
        <v>327</v>
      </c>
      <c r="C416" s="3" t="s">
        <v>737</v>
      </c>
      <c r="D416" s="3" t="s">
        <v>461</v>
      </c>
      <c r="E416" s="3" t="s">
        <v>1358</v>
      </c>
      <c r="F416" s="4">
        <v>100000</v>
      </c>
      <c r="G416" s="4">
        <f t="shared" si="15"/>
        <v>0</v>
      </c>
      <c r="H416" s="4">
        <v>-100000</v>
      </c>
      <c r="I416" s="4">
        <v>-100000</v>
      </c>
      <c r="J416" s="4">
        <v>0</v>
      </c>
      <c r="K416" s="3" t="s">
        <v>167</v>
      </c>
      <c r="N416" s="3" t="s">
        <v>738</v>
      </c>
      <c r="O416" s="12"/>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H416" s="17"/>
      <c r="BI416" s="17"/>
      <c r="BJ416" s="17"/>
      <c r="BK416" s="17"/>
      <c r="BL416" s="17"/>
      <c r="BM416" s="17"/>
      <c r="BN416" s="17"/>
      <c r="BO416" s="17"/>
      <c r="BP416" s="17"/>
      <c r="BQ416" s="17"/>
      <c r="BR416" s="17"/>
      <c r="BS416" s="17"/>
      <c r="BT416" s="17"/>
      <c r="BU416" s="17"/>
      <c r="BV416" s="17"/>
    </row>
    <row r="417" spans="1:74" s="3" customFormat="1" ht="25.5">
      <c r="A417" s="3" t="s">
        <v>998</v>
      </c>
      <c r="B417" s="3" t="s">
        <v>328</v>
      </c>
      <c r="C417" s="3" t="s">
        <v>739</v>
      </c>
      <c r="D417" s="3" t="s">
        <v>462</v>
      </c>
      <c r="E417" s="3" t="s">
        <v>1354</v>
      </c>
      <c r="F417" s="4">
        <v>87500</v>
      </c>
      <c r="G417" s="4">
        <v>85875</v>
      </c>
      <c r="H417" s="4">
        <f>G417-F417</f>
        <v>-1625</v>
      </c>
      <c r="I417" s="4">
        <v>-1625</v>
      </c>
      <c r="J417" s="4">
        <v>0</v>
      </c>
      <c r="K417" s="3" t="s">
        <v>167</v>
      </c>
      <c r="N417" s="3" t="s">
        <v>60</v>
      </c>
      <c r="O417" s="12" t="s">
        <v>1228</v>
      </c>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H417" s="17"/>
      <c r="BI417" s="17"/>
      <c r="BJ417" s="17"/>
      <c r="BK417" s="17"/>
      <c r="BL417" s="17"/>
      <c r="BM417" s="17"/>
      <c r="BN417" s="17"/>
      <c r="BO417" s="17"/>
      <c r="BP417" s="17"/>
      <c r="BQ417" s="17"/>
      <c r="BR417" s="17"/>
      <c r="BS417" s="17"/>
      <c r="BT417" s="17"/>
      <c r="BU417" s="17"/>
      <c r="BV417" s="17"/>
    </row>
    <row r="418" spans="1:74" s="3" customFormat="1" ht="12.75">
      <c r="A418" s="3" t="s">
        <v>998</v>
      </c>
      <c r="B418" s="3" t="s">
        <v>329</v>
      </c>
      <c r="C418" s="3" t="s">
        <v>740</v>
      </c>
      <c r="D418" s="3" t="s">
        <v>1000</v>
      </c>
      <c r="E418" s="3" t="s">
        <v>184</v>
      </c>
      <c r="F418" s="4">
        <v>77700</v>
      </c>
      <c r="G418" s="4">
        <f>SUM(F418,H418)</f>
        <v>77700</v>
      </c>
      <c r="H418" s="4">
        <v>0</v>
      </c>
      <c r="I418" s="4">
        <v>0</v>
      </c>
      <c r="J418" s="4">
        <v>0</v>
      </c>
      <c r="K418" s="3" t="s">
        <v>167</v>
      </c>
      <c r="N418" s="3" t="s">
        <v>53</v>
      </c>
      <c r="O418" s="12"/>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H418" s="17"/>
      <c r="BI418" s="17"/>
      <c r="BJ418" s="17"/>
      <c r="BK418" s="17"/>
      <c r="BL418" s="17"/>
      <c r="BM418" s="17"/>
      <c r="BN418" s="17"/>
      <c r="BO418" s="17"/>
      <c r="BP418" s="17"/>
      <c r="BQ418" s="17"/>
      <c r="BR418" s="17"/>
      <c r="BS418" s="17"/>
      <c r="BT418" s="17"/>
      <c r="BU418" s="17"/>
      <c r="BV418" s="17"/>
    </row>
    <row r="419" spans="1:74" s="3" customFormat="1" ht="12.75">
      <c r="A419" s="3" t="s">
        <v>998</v>
      </c>
      <c r="B419" s="3" t="s">
        <v>329</v>
      </c>
      <c r="C419" s="3" t="s">
        <v>741</v>
      </c>
      <c r="D419" s="3" t="s">
        <v>1000</v>
      </c>
      <c r="E419" s="3" t="s">
        <v>184</v>
      </c>
      <c r="F419" s="4">
        <v>56007</v>
      </c>
      <c r="G419" s="4">
        <f>SUM(F419,H419)</f>
        <v>56007</v>
      </c>
      <c r="H419" s="4">
        <v>0</v>
      </c>
      <c r="I419" s="4">
        <v>0</v>
      </c>
      <c r="J419" s="4">
        <v>0</v>
      </c>
      <c r="K419" s="3" t="s">
        <v>167</v>
      </c>
      <c r="N419" s="3" t="s">
        <v>53</v>
      </c>
      <c r="O419" s="12"/>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H419" s="17"/>
      <c r="BI419" s="17"/>
      <c r="BJ419" s="17"/>
      <c r="BK419" s="17"/>
      <c r="BL419" s="17"/>
      <c r="BM419" s="17"/>
      <c r="BN419" s="17"/>
      <c r="BO419" s="17"/>
      <c r="BP419" s="17"/>
      <c r="BQ419" s="17"/>
      <c r="BR419" s="17"/>
      <c r="BS419" s="17"/>
      <c r="BT419" s="17"/>
      <c r="BU419" s="17"/>
      <c r="BV419" s="17"/>
    </row>
    <row r="420" spans="1:74" s="3" customFormat="1" ht="25.5">
      <c r="A420" s="3" t="s">
        <v>998</v>
      </c>
      <c r="B420" s="3" t="s">
        <v>329</v>
      </c>
      <c r="C420" s="3" t="s">
        <v>742</v>
      </c>
      <c r="D420" s="3" t="s">
        <v>462</v>
      </c>
      <c r="E420" s="3" t="s">
        <v>1354</v>
      </c>
      <c r="F420" s="4">
        <v>50000</v>
      </c>
      <c r="G420" s="4">
        <v>48900</v>
      </c>
      <c r="H420" s="4">
        <f>G420-F420</f>
        <v>-1100</v>
      </c>
      <c r="I420" s="4">
        <v>-1100</v>
      </c>
      <c r="J420" s="4">
        <v>0</v>
      </c>
      <c r="K420" s="3" t="s">
        <v>167</v>
      </c>
      <c r="N420" s="3" t="s">
        <v>743</v>
      </c>
      <c r="O420" s="12" t="s">
        <v>1228</v>
      </c>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row>
    <row r="421" spans="1:74" s="3" customFormat="1" ht="12.75">
      <c r="A421" s="3" t="s">
        <v>998</v>
      </c>
      <c r="B421" s="3" t="s">
        <v>1238</v>
      </c>
      <c r="C421" s="3" t="s">
        <v>1238</v>
      </c>
      <c r="D421" s="3" t="s">
        <v>1000</v>
      </c>
      <c r="E421" s="3" t="s">
        <v>184</v>
      </c>
      <c r="F421" s="4">
        <v>30000</v>
      </c>
      <c r="G421" s="4">
        <f aca="true" t="shared" si="16" ref="G421:G438">SUM(F421,H421)</f>
        <v>30000</v>
      </c>
      <c r="H421" s="4">
        <v>0</v>
      </c>
      <c r="I421" s="4">
        <v>0</v>
      </c>
      <c r="J421" s="4">
        <v>0</v>
      </c>
      <c r="K421" s="3" t="s">
        <v>167</v>
      </c>
      <c r="N421" s="3" t="s">
        <v>53</v>
      </c>
      <c r="O421" s="12"/>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row>
    <row r="422" spans="1:74" s="3" customFormat="1" ht="12.75">
      <c r="A422" s="3" t="s">
        <v>998</v>
      </c>
      <c r="B422" s="3" t="s">
        <v>1240</v>
      </c>
      <c r="C422" s="3" t="s">
        <v>1240</v>
      </c>
      <c r="D422" s="3" t="s">
        <v>1000</v>
      </c>
      <c r="E422" s="3" t="s">
        <v>184</v>
      </c>
      <c r="F422" s="4">
        <v>75000</v>
      </c>
      <c r="G422" s="4">
        <f t="shared" si="16"/>
        <v>75000</v>
      </c>
      <c r="H422" s="4">
        <v>0</v>
      </c>
      <c r="I422" s="4">
        <v>0</v>
      </c>
      <c r="J422" s="4">
        <v>0</v>
      </c>
      <c r="K422" s="3" t="s">
        <v>167</v>
      </c>
      <c r="N422" s="3" t="s">
        <v>60</v>
      </c>
      <c r="O422" s="12"/>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H422" s="17"/>
      <c r="BI422" s="17"/>
      <c r="BJ422" s="17"/>
      <c r="BK422" s="17"/>
      <c r="BL422" s="17"/>
      <c r="BM422" s="17"/>
      <c r="BN422" s="17"/>
      <c r="BO422" s="17"/>
      <c r="BP422" s="17"/>
      <c r="BQ422" s="17"/>
      <c r="BR422" s="17"/>
      <c r="BS422" s="17"/>
      <c r="BT422" s="17"/>
      <c r="BU422" s="17"/>
      <c r="BV422" s="17"/>
    </row>
    <row r="423" spans="1:14" ht="12.75">
      <c r="A423" t="s">
        <v>998</v>
      </c>
      <c r="B423" t="s">
        <v>331</v>
      </c>
      <c r="C423" t="s">
        <v>331</v>
      </c>
      <c r="D423" t="s">
        <v>330</v>
      </c>
      <c r="E423" t="s">
        <v>1378</v>
      </c>
      <c r="F423" s="2">
        <v>287825</v>
      </c>
      <c r="G423" s="2">
        <f t="shared" si="16"/>
        <v>287825</v>
      </c>
      <c r="H423" s="2">
        <v>0</v>
      </c>
      <c r="I423" s="2">
        <v>0</v>
      </c>
      <c r="J423" s="2">
        <v>0</v>
      </c>
      <c r="K423" t="s">
        <v>167</v>
      </c>
    </row>
    <row r="424" spans="1:14" ht="12.75">
      <c r="A424" t="s">
        <v>998</v>
      </c>
      <c r="B424" t="s">
        <v>1245</v>
      </c>
      <c r="C424" t="s">
        <v>1246</v>
      </c>
      <c r="D424" t="s">
        <v>63</v>
      </c>
      <c r="E424" t="s">
        <v>184</v>
      </c>
      <c r="F424" s="2">
        <v>174000</v>
      </c>
      <c r="G424" s="2">
        <f t="shared" si="16"/>
        <v>174000</v>
      </c>
      <c r="H424" s="2">
        <v>0</v>
      </c>
      <c r="I424" s="2">
        <v>0</v>
      </c>
      <c r="J424" s="2">
        <v>0</v>
      </c>
      <c r="K424" t="s">
        <v>167</v>
      </c>
    </row>
    <row r="425" spans="1:14" ht="12.75">
      <c r="A425" t="s">
        <v>998</v>
      </c>
      <c r="B425" t="s">
        <v>332</v>
      </c>
      <c r="C425" t="s">
        <v>1250</v>
      </c>
      <c r="D425" t="s">
        <v>63</v>
      </c>
      <c r="E425" t="s">
        <v>59</v>
      </c>
      <c r="F425" s="2">
        <v>96000</v>
      </c>
      <c r="G425" s="2">
        <f t="shared" si="16"/>
        <v>86400</v>
      </c>
      <c r="H425" s="2">
        <v>-9600</v>
      </c>
      <c r="I425" s="2">
        <v>-9600</v>
      </c>
      <c r="J425" s="2">
        <v>0</v>
      </c>
      <c r="K425" t="s">
        <v>167</v>
      </c>
      <c r="N425" t="s">
        <v>744</v>
      </c>
    </row>
    <row r="426" spans="1:14" ht="12.75">
      <c r="A426" t="s">
        <v>998</v>
      </c>
      <c r="B426" t="s">
        <v>332</v>
      </c>
      <c r="C426" t="s">
        <v>1249</v>
      </c>
      <c r="D426" t="s">
        <v>57</v>
      </c>
      <c r="E426" t="s">
        <v>1358</v>
      </c>
      <c r="F426" s="2">
        <v>65000</v>
      </c>
      <c r="G426" s="2">
        <f t="shared" si="16"/>
        <v>65000</v>
      </c>
      <c r="H426" s="2">
        <v>0</v>
      </c>
      <c r="I426" s="2">
        <v>0</v>
      </c>
      <c r="J426" s="2">
        <v>0</v>
      </c>
      <c r="K426" t="s">
        <v>167</v>
      </c>
      <c r="N426" t="s">
        <v>60</v>
      </c>
    </row>
    <row r="427" spans="1:14" ht="12.75">
      <c r="A427" t="s">
        <v>998</v>
      </c>
      <c r="B427" t="s">
        <v>1253</v>
      </c>
      <c r="C427" t="s">
        <v>1253</v>
      </c>
      <c r="D427" t="s">
        <v>57</v>
      </c>
      <c r="E427" t="s">
        <v>1358</v>
      </c>
      <c r="F427" s="2">
        <v>40000</v>
      </c>
      <c r="G427" s="2">
        <f t="shared" si="16"/>
        <v>40000</v>
      </c>
      <c r="H427" s="2">
        <v>0</v>
      </c>
      <c r="I427" s="2">
        <v>0</v>
      </c>
      <c r="J427" s="2">
        <v>0</v>
      </c>
      <c r="K427" t="s">
        <v>167</v>
      </c>
    </row>
    <row r="428" spans="1:14" ht="12.75">
      <c r="A428" t="s">
        <v>998</v>
      </c>
      <c r="B428" t="s">
        <v>1254</v>
      </c>
      <c r="C428" t="s">
        <v>1254</v>
      </c>
      <c r="D428" t="s">
        <v>63</v>
      </c>
      <c r="E428" t="s">
        <v>501</v>
      </c>
      <c r="F428" s="2">
        <v>20000</v>
      </c>
      <c r="G428" s="2">
        <f t="shared" si="16"/>
        <v>0</v>
      </c>
      <c r="H428" s="2">
        <v>-20000</v>
      </c>
      <c r="I428" s="2">
        <v>-20000</v>
      </c>
      <c r="J428" s="2">
        <v>0</v>
      </c>
      <c r="K428" t="s">
        <v>167</v>
      </c>
      <c r="N428" t="s">
        <v>745</v>
      </c>
    </row>
    <row r="429" spans="1:14" ht="12.75">
      <c r="A429" t="s">
        <v>998</v>
      </c>
      <c r="B429" t="s">
        <v>333</v>
      </c>
      <c r="C429" t="s">
        <v>1255</v>
      </c>
      <c r="D429" t="s">
        <v>63</v>
      </c>
      <c r="E429" t="s">
        <v>746</v>
      </c>
      <c r="F429" s="2">
        <v>100800</v>
      </c>
      <c r="G429" s="2">
        <f t="shared" si="16"/>
        <v>80800</v>
      </c>
      <c r="H429" s="2">
        <v>-20000</v>
      </c>
      <c r="I429" s="2">
        <v>-20000</v>
      </c>
      <c r="J429" s="2">
        <v>0</v>
      </c>
      <c r="K429" t="s">
        <v>167</v>
      </c>
      <c r="N429" t="s">
        <v>747</v>
      </c>
    </row>
    <row r="430" spans="1:14" ht="12.75">
      <c r="A430" t="s">
        <v>998</v>
      </c>
      <c r="B430" t="s">
        <v>333</v>
      </c>
      <c r="C430" t="s">
        <v>1256</v>
      </c>
      <c r="D430" t="s">
        <v>63</v>
      </c>
      <c r="E430" t="s">
        <v>1379</v>
      </c>
      <c r="F430" s="2">
        <v>396871</v>
      </c>
      <c r="G430" s="2">
        <f t="shared" si="16"/>
        <v>396871</v>
      </c>
      <c r="H430" s="2">
        <v>0</v>
      </c>
      <c r="I430" s="2">
        <v>0</v>
      </c>
      <c r="J430" s="2">
        <v>0</v>
      </c>
      <c r="K430" t="s">
        <v>167</v>
      </c>
    </row>
    <row r="431" spans="1:14" ht="12.75">
      <c r="A431" t="s">
        <v>998</v>
      </c>
      <c r="B431" t="s">
        <v>333</v>
      </c>
      <c r="C431" t="s">
        <v>1257</v>
      </c>
      <c r="D431" t="s">
        <v>63</v>
      </c>
      <c r="E431" t="s">
        <v>1380</v>
      </c>
      <c r="F431" s="2">
        <v>85000</v>
      </c>
      <c r="G431" s="2">
        <f t="shared" si="16"/>
        <v>85000</v>
      </c>
      <c r="H431" s="2">
        <v>0</v>
      </c>
      <c r="I431" s="2">
        <v>0</v>
      </c>
      <c r="J431" s="2">
        <v>0</v>
      </c>
      <c r="K431" t="s">
        <v>167</v>
      </c>
    </row>
    <row r="432" spans="1:14" ht="12.75">
      <c r="A432" t="s">
        <v>998</v>
      </c>
      <c r="B432" t="s">
        <v>1259</v>
      </c>
      <c r="C432" t="s">
        <v>1259</v>
      </c>
      <c r="D432" t="s">
        <v>1000</v>
      </c>
      <c r="E432" t="s">
        <v>184</v>
      </c>
      <c r="F432" s="2">
        <v>110000</v>
      </c>
      <c r="G432" s="2">
        <f t="shared" si="16"/>
        <v>110000</v>
      </c>
      <c r="H432" s="2">
        <v>0</v>
      </c>
      <c r="I432" s="2">
        <v>0</v>
      </c>
      <c r="J432" s="2">
        <v>0</v>
      </c>
      <c r="K432" t="s">
        <v>167</v>
      </c>
    </row>
    <row r="433" spans="1:14" ht="12.75">
      <c r="A433" t="s">
        <v>998</v>
      </c>
      <c r="B433" t="s">
        <v>1260</v>
      </c>
      <c r="C433" t="s">
        <v>1262</v>
      </c>
      <c r="D433" t="s">
        <v>63</v>
      </c>
      <c r="E433" t="s">
        <v>1381</v>
      </c>
      <c r="F433" s="2">
        <v>63000</v>
      </c>
      <c r="G433" s="2">
        <f t="shared" si="16"/>
        <v>63000</v>
      </c>
      <c r="H433" s="2">
        <v>0</v>
      </c>
      <c r="I433" s="2">
        <v>0</v>
      </c>
      <c r="J433" s="2">
        <v>0</v>
      </c>
      <c r="K433" t="s">
        <v>167</v>
      </c>
    </row>
    <row r="434" spans="1:14" ht="12.75">
      <c r="A434" t="s">
        <v>998</v>
      </c>
      <c r="B434" t="s">
        <v>1260</v>
      </c>
      <c r="C434" t="s">
        <v>1261</v>
      </c>
      <c r="D434" t="s">
        <v>57</v>
      </c>
      <c r="E434" t="s">
        <v>1358</v>
      </c>
      <c r="F434" s="2">
        <v>50000</v>
      </c>
      <c r="G434" s="2">
        <f t="shared" si="16"/>
        <v>50000</v>
      </c>
      <c r="H434" s="2">
        <v>0</v>
      </c>
      <c r="I434" s="2">
        <v>0</v>
      </c>
      <c r="J434" s="2">
        <v>0</v>
      </c>
      <c r="K434" t="s">
        <v>167</v>
      </c>
    </row>
    <row r="435" spans="1:14" ht="12.75">
      <c r="A435" t="s">
        <v>998</v>
      </c>
      <c r="B435" t="s">
        <v>1579</v>
      </c>
      <c r="C435" t="s">
        <v>226</v>
      </c>
      <c r="D435" t="s">
        <v>1278</v>
      </c>
      <c r="E435" t="s">
        <v>1382</v>
      </c>
      <c r="F435" s="2">
        <v>503336</v>
      </c>
      <c r="G435" s="2">
        <f t="shared" si="16"/>
        <v>503336</v>
      </c>
      <c r="H435" s="2">
        <v>0</v>
      </c>
      <c r="I435" s="2">
        <v>0</v>
      </c>
      <c r="J435" s="2">
        <v>0</v>
      </c>
      <c r="K435" t="s">
        <v>167</v>
      </c>
    </row>
    <row r="436" spans="1:14" ht="12.75">
      <c r="A436" t="s">
        <v>998</v>
      </c>
      <c r="B436" t="s">
        <v>1579</v>
      </c>
      <c r="C436" t="s">
        <v>227</v>
      </c>
      <c r="D436" t="s">
        <v>63</v>
      </c>
      <c r="E436" t="s">
        <v>1383</v>
      </c>
      <c r="F436" s="2">
        <v>320000</v>
      </c>
      <c r="G436" s="2">
        <f t="shared" si="16"/>
        <v>320000</v>
      </c>
      <c r="H436" s="2">
        <v>0</v>
      </c>
      <c r="I436" s="2">
        <v>0</v>
      </c>
      <c r="J436" s="2">
        <v>0</v>
      </c>
      <c r="K436" t="s">
        <v>167</v>
      </c>
    </row>
    <row r="437" spans="1:14" ht="12.75">
      <c r="A437" t="s">
        <v>998</v>
      </c>
      <c r="B437" t="s">
        <v>1571</v>
      </c>
      <c r="C437" t="s">
        <v>220</v>
      </c>
      <c r="D437" t="s">
        <v>63</v>
      </c>
      <c r="E437" t="s">
        <v>1383</v>
      </c>
      <c r="F437" s="2">
        <v>956000</v>
      </c>
      <c r="G437" s="2">
        <f t="shared" si="16"/>
        <v>956000</v>
      </c>
      <c r="H437" s="2">
        <v>0</v>
      </c>
      <c r="I437" s="2">
        <v>0</v>
      </c>
      <c r="J437" s="2">
        <v>0</v>
      </c>
      <c r="K437" t="s">
        <v>167</v>
      </c>
    </row>
    <row r="438" spans="1:14" ht="12.75">
      <c r="A438" t="s">
        <v>998</v>
      </c>
      <c r="B438" t="s">
        <v>1571</v>
      </c>
      <c r="C438" t="s">
        <v>221</v>
      </c>
      <c r="D438" t="s">
        <v>63</v>
      </c>
      <c r="E438" t="s">
        <v>1383</v>
      </c>
      <c r="F438" s="2">
        <v>1197000</v>
      </c>
      <c r="G438" s="2">
        <f t="shared" si="16"/>
        <v>1197000</v>
      </c>
      <c r="H438" s="2">
        <v>0</v>
      </c>
      <c r="I438" s="2">
        <v>0</v>
      </c>
      <c r="J438" s="2">
        <v>0</v>
      </c>
      <c r="K438" t="s">
        <v>167</v>
      </c>
    </row>
    <row r="439" spans="1:15" ht="12.75">
      <c r="A439" s="3" t="s">
        <v>998</v>
      </c>
      <c r="B439" s="3" t="s">
        <v>1571</v>
      </c>
      <c r="C439" s="3" t="s">
        <v>223</v>
      </c>
      <c r="D439" s="3" t="s">
        <v>63</v>
      </c>
      <c r="E439" s="3" t="s">
        <v>1383</v>
      </c>
      <c r="F439" s="4">
        <v>180000</v>
      </c>
      <c r="G439" s="4">
        <v>180000</v>
      </c>
      <c r="H439" s="4">
        <v>0</v>
      </c>
      <c r="I439" s="4">
        <v>0</v>
      </c>
      <c r="J439" s="4">
        <v>0</v>
      </c>
      <c r="K439" s="3" t="s">
        <v>167</v>
      </c>
      <c r="L439" s="3"/>
      <c r="M439" s="3"/>
      <c r="N439" s="3" t="s">
        <v>53</v>
      </c>
      <c r="O439" s="12"/>
    </row>
    <row r="440" spans="1:74" s="10" customFormat="1" ht="12.75">
      <c r="A440" t="s">
        <v>998</v>
      </c>
      <c r="B440" t="s">
        <v>1571</v>
      </c>
      <c r="C440" t="s">
        <v>224</v>
      </c>
      <c r="D440" t="s">
        <v>63</v>
      </c>
      <c r="E440" t="s">
        <v>1383</v>
      </c>
      <c r="F440" s="2">
        <v>143000</v>
      </c>
      <c r="G440" s="2">
        <f aca="true" t="shared" si="17" ref="G440:G445">SUM(F440,H440)</f>
        <v>143000</v>
      </c>
      <c r="H440" s="2">
        <v>0</v>
      </c>
      <c r="I440" s="2">
        <v>0</v>
      </c>
      <c r="J440" s="2">
        <v>0</v>
      </c>
      <c r="K440" t="s">
        <v>167</v>
      </c>
      <c r="L440"/>
      <c r="M440"/>
      <c r="N440" t="s">
        <v>53</v>
      </c>
      <c r="O440" s="6"/>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c r="BD440" s="17"/>
      <c r="BE440" s="17"/>
      <c r="BF440" s="17"/>
      <c r="BG440" s="17"/>
      <c r="BH440" s="17"/>
      <c r="BI440" s="17"/>
      <c r="BJ440" s="17"/>
      <c r="BK440" s="17"/>
      <c r="BL440" s="17"/>
      <c r="BM440" s="17"/>
      <c r="BN440" s="17"/>
      <c r="BO440" s="17"/>
      <c r="BP440" s="17"/>
      <c r="BQ440" s="17"/>
      <c r="BR440" s="17"/>
      <c r="BS440" s="17"/>
      <c r="BT440" s="17"/>
      <c r="BU440" s="17"/>
      <c r="BV440" s="17"/>
    </row>
    <row r="441" spans="1:14" ht="12.75">
      <c r="A441" t="s">
        <v>998</v>
      </c>
      <c r="B441" t="s">
        <v>1571</v>
      </c>
      <c r="C441" t="s">
        <v>222</v>
      </c>
      <c r="D441" t="s">
        <v>1193</v>
      </c>
      <c r="E441" t="s">
        <v>1383</v>
      </c>
      <c r="F441" s="2">
        <v>234000</v>
      </c>
      <c r="G441" s="2">
        <f t="shared" si="17"/>
        <v>234000</v>
      </c>
      <c r="H441" s="2">
        <v>0</v>
      </c>
      <c r="I441" s="2">
        <v>0</v>
      </c>
      <c r="J441" s="2">
        <v>0</v>
      </c>
      <c r="K441" t="s">
        <v>167</v>
      </c>
    </row>
    <row r="442" spans="1:14" ht="12.75">
      <c r="A442" t="s">
        <v>998</v>
      </c>
      <c r="B442" t="s">
        <v>1571</v>
      </c>
      <c r="C442" t="s">
        <v>225</v>
      </c>
      <c r="D442" t="s">
        <v>1193</v>
      </c>
      <c r="E442" t="s">
        <v>1368</v>
      </c>
      <c r="F442" s="2">
        <v>2375491</v>
      </c>
      <c r="G442" s="2">
        <f t="shared" si="17"/>
        <v>2375491</v>
      </c>
      <c r="H442" s="2">
        <v>0</v>
      </c>
      <c r="I442" s="2">
        <v>0</v>
      </c>
      <c r="J442" s="2">
        <v>0</v>
      </c>
      <c r="K442" t="s">
        <v>167</v>
      </c>
    </row>
    <row r="443" spans="1:14" ht="12.75">
      <c r="A443" t="s">
        <v>998</v>
      </c>
      <c r="B443" t="s">
        <v>748</v>
      </c>
      <c r="C443" t="s">
        <v>748</v>
      </c>
      <c r="D443" t="s">
        <v>57</v>
      </c>
      <c r="E443" t="s">
        <v>1358</v>
      </c>
      <c r="F443" s="2">
        <v>50000</v>
      </c>
      <c r="G443" s="2">
        <f t="shared" si="17"/>
        <v>50000</v>
      </c>
      <c r="H443" s="2">
        <v>0</v>
      </c>
      <c r="I443" s="2">
        <v>0</v>
      </c>
      <c r="J443" s="2">
        <v>0</v>
      </c>
      <c r="K443" t="s">
        <v>167</v>
      </c>
    </row>
    <row r="444" spans="1:14" ht="12.75">
      <c r="A444" t="s">
        <v>998</v>
      </c>
      <c r="B444" t="s">
        <v>334</v>
      </c>
      <c r="C444" t="s">
        <v>749</v>
      </c>
      <c r="D444" t="s">
        <v>1278</v>
      </c>
      <c r="E444" t="s">
        <v>64</v>
      </c>
      <c r="F444" s="2">
        <v>52038</v>
      </c>
      <c r="G444" s="2">
        <f t="shared" si="17"/>
        <v>52038</v>
      </c>
      <c r="H444" s="2">
        <v>0</v>
      </c>
      <c r="I444" s="2">
        <v>0</v>
      </c>
      <c r="J444" s="2">
        <v>0</v>
      </c>
      <c r="K444" t="s">
        <v>167</v>
      </c>
      <c r="N444" t="s">
        <v>65</v>
      </c>
    </row>
    <row r="445" spans="1:14" ht="12.75">
      <c r="A445" t="s">
        <v>998</v>
      </c>
      <c r="B445" t="s">
        <v>334</v>
      </c>
      <c r="C445" t="s">
        <v>66</v>
      </c>
      <c r="D445" t="s">
        <v>1278</v>
      </c>
      <c r="E445" t="s">
        <v>42</v>
      </c>
      <c r="F445" s="2">
        <v>100000</v>
      </c>
      <c r="G445" s="2">
        <f t="shared" si="17"/>
        <v>100000</v>
      </c>
      <c r="H445" s="2">
        <v>0</v>
      </c>
      <c r="I445" s="2">
        <v>0</v>
      </c>
      <c r="J445" s="2">
        <v>0</v>
      </c>
      <c r="K445" t="s">
        <v>167</v>
      </c>
    </row>
    <row r="446" spans="1:74" s="3" customFormat="1" ht="25.5">
      <c r="A446" s="3" t="s">
        <v>998</v>
      </c>
      <c r="B446" s="3" t="s">
        <v>67</v>
      </c>
      <c r="C446" s="3" t="s">
        <v>67</v>
      </c>
      <c r="D446" s="3" t="s">
        <v>462</v>
      </c>
      <c r="E446" s="3" t="s">
        <v>1354</v>
      </c>
      <c r="F446" s="4">
        <v>37500</v>
      </c>
      <c r="G446" s="4">
        <v>36675</v>
      </c>
      <c r="H446" s="4">
        <f>G446-F446</f>
        <v>-825</v>
      </c>
      <c r="I446" s="4">
        <v>-825</v>
      </c>
      <c r="J446" s="4">
        <v>0</v>
      </c>
      <c r="K446" s="3" t="s">
        <v>167</v>
      </c>
      <c r="N446" s="3" t="s">
        <v>60</v>
      </c>
      <c r="O446" s="12" t="s">
        <v>1228</v>
      </c>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c r="BD446" s="17"/>
      <c r="BE446" s="17"/>
      <c r="BF446" s="17"/>
      <c r="BG446" s="17"/>
      <c r="BH446" s="17"/>
      <c r="BI446" s="17"/>
      <c r="BJ446" s="17"/>
      <c r="BK446" s="17"/>
      <c r="BL446" s="17"/>
      <c r="BM446" s="17"/>
      <c r="BN446" s="17"/>
      <c r="BO446" s="17"/>
      <c r="BP446" s="17"/>
      <c r="BQ446" s="17"/>
      <c r="BR446" s="17"/>
      <c r="BS446" s="17"/>
      <c r="BT446" s="17"/>
      <c r="BU446" s="17"/>
      <c r="BV446" s="17"/>
    </row>
    <row r="447" spans="1:74" s="3" customFormat="1" ht="12.75">
      <c r="A447" s="3" t="s">
        <v>998</v>
      </c>
      <c r="B447" s="3" t="s">
        <v>335</v>
      </c>
      <c r="C447" s="3" t="s">
        <v>68</v>
      </c>
      <c r="D447" s="3" t="s">
        <v>1000</v>
      </c>
      <c r="E447" s="3" t="s">
        <v>184</v>
      </c>
      <c r="F447" s="4">
        <v>150000</v>
      </c>
      <c r="G447" s="4">
        <f>SUM(F447,H447)</f>
        <v>150000</v>
      </c>
      <c r="H447" s="4">
        <v>0</v>
      </c>
      <c r="I447" s="4">
        <v>0</v>
      </c>
      <c r="J447" s="4">
        <v>0</v>
      </c>
      <c r="K447" s="3" t="s">
        <v>167</v>
      </c>
      <c r="N447" s="3" t="s">
        <v>53</v>
      </c>
      <c r="O447" s="12"/>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7"/>
      <c r="BT447" s="17"/>
      <c r="BU447" s="17"/>
      <c r="BV447" s="17"/>
    </row>
    <row r="448" spans="1:74" s="3" customFormat="1" ht="12.75">
      <c r="A448" s="3" t="s">
        <v>998</v>
      </c>
      <c r="B448" s="3" t="s">
        <v>335</v>
      </c>
      <c r="C448" s="3" t="s">
        <v>69</v>
      </c>
      <c r="D448" s="3" t="s">
        <v>57</v>
      </c>
      <c r="E448" s="3" t="s">
        <v>1358</v>
      </c>
      <c r="F448" s="4">
        <v>50000</v>
      </c>
      <c r="G448" s="4">
        <f>SUM(F448,H448)</f>
        <v>50000</v>
      </c>
      <c r="H448" s="4">
        <v>0</v>
      </c>
      <c r="I448" s="4">
        <v>0</v>
      </c>
      <c r="J448" s="4">
        <v>0</v>
      </c>
      <c r="K448" s="3" t="s">
        <v>167</v>
      </c>
      <c r="N448" s="3" t="s">
        <v>53</v>
      </c>
      <c r="O448" s="12"/>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c r="BD448" s="17"/>
      <c r="BE448" s="17"/>
      <c r="BF448" s="17"/>
      <c r="BG448" s="17"/>
      <c r="BH448" s="17"/>
      <c r="BI448" s="17"/>
      <c r="BJ448" s="17"/>
      <c r="BK448" s="17"/>
      <c r="BL448" s="17"/>
      <c r="BM448" s="17"/>
      <c r="BN448" s="17"/>
      <c r="BO448" s="17"/>
      <c r="BP448" s="17"/>
      <c r="BQ448" s="17"/>
      <c r="BR448" s="17"/>
      <c r="BS448" s="17"/>
      <c r="BT448" s="17"/>
      <c r="BU448" s="17"/>
      <c r="BV448" s="17"/>
    </row>
    <row r="449" spans="1:74" s="3" customFormat="1" ht="12.75">
      <c r="A449" s="3" t="s">
        <v>998</v>
      </c>
      <c r="B449" s="3" t="s">
        <v>336</v>
      </c>
      <c r="C449" s="3" t="s">
        <v>72</v>
      </c>
      <c r="D449" s="3" t="s">
        <v>1000</v>
      </c>
      <c r="E449" s="3" t="s">
        <v>184</v>
      </c>
      <c r="F449" s="4">
        <v>35000</v>
      </c>
      <c r="G449" s="4">
        <f>SUM(F449,H449)</f>
        <v>35000</v>
      </c>
      <c r="H449" s="4">
        <v>0</v>
      </c>
      <c r="I449" s="4">
        <v>0</v>
      </c>
      <c r="J449" s="4">
        <v>0</v>
      </c>
      <c r="K449" s="3" t="s">
        <v>167</v>
      </c>
      <c r="N449" s="3" t="s">
        <v>53</v>
      </c>
      <c r="O449" s="12"/>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c r="BD449" s="17"/>
      <c r="BE449" s="17"/>
      <c r="BF449" s="17"/>
      <c r="BG449" s="17"/>
      <c r="BH449" s="17"/>
      <c r="BI449" s="17"/>
      <c r="BJ449" s="17"/>
      <c r="BK449" s="17"/>
      <c r="BL449" s="17"/>
      <c r="BM449" s="17"/>
      <c r="BN449" s="17"/>
      <c r="BO449" s="17"/>
      <c r="BP449" s="17"/>
      <c r="BQ449" s="17"/>
      <c r="BR449" s="17"/>
      <c r="BS449" s="17"/>
      <c r="BT449" s="17"/>
      <c r="BU449" s="17"/>
      <c r="BV449" s="17"/>
    </row>
    <row r="450" spans="1:74" s="3" customFormat="1" ht="12.75">
      <c r="A450" s="3" t="s">
        <v>998</v>
      </c>
      <c r="B450" s="3" t="s">
        <v>336</v>
      </c>
      <c r="C450" s="3" t="s">
        <v>73</v>
      </c>
      <c r="D450" s="3" t="s">
        <v>57</v>
      </c>
      <c r="E450" s="3" t="s">
        <v>1358</v>
      </c>
      <c r="F450" s="4">
        <v>125000</v>
      </c>
      <c r="G450" s="4">
        <f>SUM(F450,H450)</f>
        <v>125000</v>
      </c>
      <c r="H450" s="4">
        <v>0</v>
      </c>
      <c r="I450" s="4">
        <v>0</v>
      </c>
      <c r="J450" s="4">
        <v>0</v>
      </c>
      <c r="K450" s="3" t="s">
        <v>167</v>
      </c>
      <c r="N450" s="3" t="s">
        <v>53</v>
      </c>
      <c r="O450" s="12"/>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c r="BD450" s="17"/>
      <c r="BE450" s="17"/>
      <c r="BF450" s="17"/>
      <c r="BG450" s="17"/>
      <c r="BH450" s="17"/>
      <c r="BI450" s="17"/>
      <c r="BJ450" s="17"/>
      <c r="BK450" s="17"/>
      <c r="BL450" s="17"/>
      <c r="BM450" s="17"/>
      <c r="BN450" s="17"/>
      <c r="BO450" s="17"/>
      <c r="BP450" s="17"/>
      <c r="BQ450" s="17"/>
      <c r="BR450" s="17"/>
      <c r="BS450" s="17"/>
      <c r="BT450" s="17"/>
      <c r="BU450" s="17"/>
      <c r="BV450" s="17"/>
    </row>
    <row r="451" spans="1:74" s="3" customFormat="1" ht="25.5">
      <c r="A451" s="3" t="s">
        <v>998</v>
      </c>
      <c r="B451" s="3" t="s">
        <v>336</v>
      </c>
      <c r="C451" s="3" t="s">
        <v>70</v>
      </c>
      <c r="D451" s="3" t="s">
        <v>462</v>
      </c>
      <c r="E451" s="3" t="s">
        <v>1354</v>
      </c>
      <c r="F451" s="4">
        <v>100000</v>
      </c>
      <c r="G451" s="4">
        <v>97800</v>
      </c>
      <c r="H451" s="4">
        <f>G451-F451</f>
        <v>-2200</v>
      </c>
      <c r="I451" s="4">
        <v>-2200</v>
      </c>
      <c r="J451" s="4">
        <v>0</v>
      </c>
      <c r="K451" s="3" t="s">
        <v>167</v>
      </c>
      <c r="N451" s="3" t="s">
        <v>71</v>
      </c>
      <c r="O451" s="12" t="s">
        <v>1228</v>
      </c>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c r="BD451" s="17"/>
      <c r="BE451" s="17"/>
      <c r="BF451" s="17"/>
      <c r="BG451" s="17"/>
      <c r="BH451" s="17"/>
      <c r="BI451" s="17"/>
      <c r="BJ451" s="17"/>
      <c r="BK451" s="17"/>
      <c r="BL451" s="17"/>
      <c r="BM451" s="17"/>
      <c r="BN451" s="17"/>
      <c r="BO451" s="17"/>
      <c r="BP451" s="17"/>
      <c r="BQ451" s="17"/>
      <c r="BR451" s="17"/>
      <c r="BS451" s="17"/>
      <c r="BT451" s="17"/>
      <c r="BU451" s="17"/>
      <c r="BV451" s="17"/>
    </row>
    <row r="452" spans="1:14" ht="12.75">
      <c r="A452" t="s">
        <v>998</v>
      </c>
      <c r="B452" t="s">
        <v>336</v>
      </c>
      <c r="C452" t="s">
        <v>74</v>
      </c>
      <c r="D452" t="s">
        <v>461</v>
      </c>
      <c r="E452" t="s">
        <v>1358</v>
      </c>
      <c r="F452" s="2">
        <v>40000</v>
      </c>
      <c r="G452" s="2">
        <f aca="true" t="shared" si="18" ref="G452:G470">SUM(F452,H452)</f>
        <v>40000</v>
      </c>
      <c r="H452" s="2">
        <v>0</v>
      </c>
      <c r="I452" s="2">
        <v>0</v>
      </c>
      <c r="J452" s="2">
        <v>0</v>
      </c>
      <c r="K452" t="s">
        <v>167</v>
      </c>
    </row>
    <row r="453" spans="1:14" ht="12.75">
      <c r="A453" t="s">
        <v>998</v>
      </c>
      <c r="B453" t="s">
        <v>75</v>
      </c>
      <c r="C453" t="s">
        <v>75</v>
      </c>
      <c r="D453" t="s">
        <v>63</v>
      </c>
      <c r="E453" t="s">
        <v>1384</v>
      </c>
      <c r="F453" s="2">
        <v>85000</v>
      </c>
      <c r="G453" s="2">
        <f t="shared" si="18"/>
        <v>85000</v>
      </c>
      <c r="H453" s="2">
        <v>0</v>
      </c>
      <c r="I453" s="2">
        <v>0</v>
      </c>
      <c r="J453" s="2">
        <v>0</v>
      </c>
      <c r="K453" t="s">
        <v>167</v>
      </c>
    </row>
    <row r="454" spans="1:14" ht="12.75">
      <c r="A454" t="s">
        <v>998</v>
      </c>
      <c r="B454" t="s">
        <v>337</v>
      </c>
      <c r="C454" t="s">
        <v>1229</v>
      </c>
      <c r="D454" t="s">
        <v>1278</v>
      </c>
      <c r="E454" t="s">
        <v>1371</v>
      </c>
      <c r="F454" s="2">
        <v>75000</v>
      </c>
      <c r="G454" s="2">
        <f t="shared" si="18"/>
        <v>75000</v>
      </c>
      <c r="H454" s="2">
        <v>0</v>
      </c>
      <c r="I454" s="2">
        <v>0</v>
      </c>
      <c r="J454" s="2">
        <v>0</v>
      </c>
      <c r="K454" t="s">
        <v>167</v>
      </c>
    </row>
    <row r="455" spans="1:14" ht="12.75">
      <c r="A455" t="s">
        <v>998</v>
      </c>
      <c r="B455" t="s">
        <v>337</v>
      </c>
      <c r="C455" t="s">
        <v>76</v>
      </c>
      <c r="D455" t="s">
        <v>1000</v>
      </c>
      <c r="E455" t="s">
        <v>184</v>
      </c>
      <c r="F455" s="2">
        <v>320000</v>
      </c>
      <c r="G455" s="2">
        <f t="shared" si="18"/>
        <v>320000</v>
      </c>
      <c r="H455" s="2">
        <v>0</v>
      </c>
      <c r="I455" s="2">
        <v>0</v>
      </c>
      <c r="J455" s="2">
        <v>0</v>
      </c>
      <c r="K455" t="s">
        <v>167</v>
      </c>
    </row>
    <row r="456" spans="1:14" ht="12.75">
      <c r="A456" t="s">
        <v>998</v>
      </c>
      <c r="B456" t="s">
        <v>337</v>
      </c>
      <c r="C456" t="s">
        <v>77</v>
      </c>
      <c r="D456" t="s">
        <v>1000</v>
      </c>
      <c r="E456" t="s">
        <v>184</v>
      </c>
      <c r="F456" s="2">
        <v>250000</v>
      </c>
      <c r="G456" s="2">
        <f t="shared" si="18"/>
        <v>250000</v>
      </c>
      <c r="H456" s="2">
        <v>0</v>
      </c>
      <c r="I456" s="2">
        <v>0</v>
      </c>
      <c r="J456" s="2">
        <v>0</v>
      </c>
      <c r="K456" t="s">
        <v>167</v>
      </c>
    </row>
    <row r="457" spans="1:74" s="10" customFormat="1" ht="12.75">
      <c r="A457" t="s">
        <v>998</v>
      </c>
      <c r="B457" t="s">
        <v>337</v>
      </c>
      <c r="C457" t="s">
        <v>78</v>
      </c>
      <c r="D457" t="s">
        <v>1000</v>
      </c>
      <c r="E457" t="s">
        <v>184</v>
      </c>
      <c r="F457" s="2">
        <v>100000</v>
      </c>
      <c r="G457" s="2">
        <f t="shared" si="18"/>
        <v>100000</v>
      </c>
      <c r="H457" s="2">
        <v>0</v>
      </c>
      <c r="I457" s="2">
        <v>0</v>
      </c>
      <c r="J457" s="2">
        <v>0</v>
      </c>
      <c r="K457" t="s">
        <v>167</v>
      </c>
      <c r="L457"/>
      <c r="M457"/>
      <c r="N457" t="s">
        <v>53</v>
      </c>
      <c r="O457" s="6"/>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c r="BD457" s="17"/>
      <c r="BE457" s="17"/>
      <c r="BF457" s="17"/>
      <c r="BG457" s="17"/>
      <c r="BH457" s="17"/>
      <c r="BI457" s="17"/>
      <c r="BJ457" s="17"/>
      <c r="BK457" s="17"/>
      <c r="BL457" s="17"/>
      <c r="BM457" s="17"/>
      <c r="BN457" s="17"/>
      <c r="BO457" s="17"/>
      <c r="BP457" s="17"/>
      <c r="BQ457" s="17"/>
      <c r="BR457" s="17"/>
      <c r="BS457" s="17"/>
      <c r="BT457" s="17"/>
      <c r="BU457" s="17"/>
      <c r="BV457" s="17"/>
    </row>
    <row r="458" spans="1:14" ht="12.75">
      <c r="A458" t="s">
        <v>998</v>
      </c>
      <c r="B458" t="s">
        <v>1230</v>
      </c>
      <c r="C458" t="s">
        <v>1230</v>
      </c>
      <c r="D458" t="s">
        <v>1000</v>
      </c>
      <c r="E458" t="s">
        <v>184</v>
      </c>
      <c r="F458" s="2">
        <v>47795</v>
      </c>
      <c r="G458" s="2">
        <f t="shared" si="18"/>
        <v>47795</v>
      </c>
      <c r="H458" s="2">
        <v>0</v>
      </c>
      <c r="I458" s="2">
        <v>0</v>
      </c>
      <c r="J458" s="2">
        <v>0</v>
      </c>
      <c r="K458" t="s">
        <v>167</v>
      </c>
    </row>
    <row r="459" spans="1:14" ht="12.75">
      <c r="A459" t="s">
        <v>998</v>
      </c>
      <c r="B459" t="s">
        <v>338</v>
      </c>
      <c r="C459" t="s">
        <v>1231</v>
      </c>
      <c r="D459" t="s">
        <v>1000</v>
      </c>
      <c r="E459" t="s">
        <v>184</v>
      </c>
      <c r="F459" s="2">
        <v>100000</v>
      </c>
      <c r="G459" s="2">
        <f t="shared" si="18"/>
        <v>100000</v>
      </c>
      <c r="H459" s="2">
        <v>0</v>
      </c>
      <c r="I459" s="2">
        <v>0</v>
      </c>
      <c r="J459" s="2">
        <v>0</v>
      </c>
      <c r="K459" t="s">
        <v>167</v>
      </c>
    </row>
    <row r="460" spans="1:14" ht="12.75">
      <c r="A460" t="s">
        <v>998</v>
      </c>
      <c r="B460" t="s">
        <v>338</v>
      </c>
      <c r="C460" t="s">
        <v>1232</v>
      </c>
      <c r="D460" t="s">
        <v>1000</v>
      </c>
      <c r="E460" t="s">
        <v>184</v>
      </c>
      <c r="F460" s="2">
        <v>20000</v>
      </c>
      <c r="G460" s="2">
        <f t="shared" si="18"/>
        <v>20000</v>
      </c>
      <c r="H460" s="2">
        <v>0</v>
      </c>
      <c r="I460" s="2">
        <v>0</v>
      </c>
      <c r="J460" s="2">
        <v>0</v>
      </c>
      <c r="K460" t="s">
        <v>167</v>
      </c>
    </row>
    <row r="461" spans="1:14" ht="12.75">
      <c r="A461" t="s">
        <v>998</v>
      </c>
      <c r="B461" t="s">
        <v>1233</v>
      </c>
      <c r="C461" t="s">
        <v>1233</v>
      </c>
      <c r="D461" t="s">
        <v>1278</v>
      </c>
      <c r="E461" t="s">
        <v>42</v>
      </c>
      <c r="F461" s="2">
        <v>75000</v>
      </c>
      <c r="G461" s="2">
        <f t="shared" si="18"/>
        <v>75000</v>
      </c>
      <c r="H461" s="2">
        <v>0</v>
      </c>
      <c r="I461" s="2">
        <v>0</v>
      </c>
      <c r="J461" s="2">
        <v>0</v>
      </c>
      <c r="K461" t="s">
        <v>167</v>
      </c>
    </row>
    <row r="462" spans="1:14" ht="12.75">
      <c r="A462" t="s">
        <v>998</v>
      </c>
      <c r="B462" t="s">
        <v>1234</v>
      </c>
      <c r="C462" t="s">
        <v>1234</v>
      </c>
      <c r="D462" t="s">
        <v>1000</v>
      </c>
      <c r="E462" t="s">
        <v>184</v>
      </c>
      <c r="F462" s="2">
        <v>50000</v>
      </c>
      <c r="G462" s="2">
        <f t="shared" si="18"/>
        <v>50000</v>
      </c>
      <c r="H462" s="2">
        <v>0</v>
      </c>
      <c r="I462" s="2">
        <v>0</v>
      </c>
      <c r="J462" s="2">
        <v>0</v>
      </c>
      <c r="K462" t="s">
        <v>167</v>
      </c>
      <c r="N462" t="s">
        <v>1235</v>
      </c>
    </row>
    <row r="463" spans="1:14" ht="12.75">
      <c r="A463" t="s">
        <v>998</v>
      </c>
      <c r="B463" t="s">
        <v>1236</v>
      </c>
      <c r="C463" t="s">
        <v>1236</v>
      </c>
      <c r="D463" t="s">
        <v>1000</v>
      </c>
      <c r="E463" t="s">
        <v>184</v>
      </c>
      <c r="F463" s="2">
        <v>99500</v>
      </c>
      <c r="G463" s="2">
        <f t="shared" si="18"/>
        <v>99500</v>
      </c>
      <c r="H463" s="2">
        <v>0</v>
      </c>
      <c r="I463" s="2">
        <v>0</v>
      </c>
      <c r="J463" s="2">
        <v>0</v>
      </c>
      <c r="K463" t="s">
        <v>167</v>
      </c>
    </row>
    <row r="464" spans="1:14" ht="12.75">
      <c r="A464" t="s">
        <v>998</v>
      </c>
      <c r="B464" t="s">
        <v>340</v>
      </c>
      <c r="C464" t="s">
        <v>760</v>
      </c>
      <c r="D464" t="s">
        <v>1278</v>
      </c>
      <c r="E464" t="s">
        <v>42</v>
      </c>
      <c r="F464" s="2">
        <v>69539</v>
      </c>
      <c r="G464" s="2">
        <f t="shared" si="18"/>
        <v>69539</v>
      </c>
      <c r="H464" s="2">
        <v>0</v>
      </c>
      <c r="I464" s="2">
        <v>0</v>
      </c>
      <c r="J464" s="2">
        <v>0</v>
      </c>
      <c r="K464" t="s">
        <v>167</v>
      </c>
    </row>
    <row r="465" spans="1:14" ht="12.75">
      <c r="A465" t="s">
        <v>998</v>
      </c>
      <c r="B465" t="s">
        <v>340</v>
      </c>
      <c r="C465" t="s">
        <v>1237</v>
      </c>
      <c r="D465" t="s">
        <v>63</v>
      </c>
      <c r="E465" t="s">
        <v>59</v>
      </c>
      <c r="F465" s="2">
        <v>97500</v>
      </c>
      <c r="G465" s="2">
        <f t="shared" si="18"/>
        <v>97500</v>
      </c>
      <c r="H465" s="2">
        <v>0</v>
      </c>
      <c r="I465" s="2">
        <v>0</v>
      </c>
      <c r="J465" s="2">
        <v>0</v>
      </c>
      <c r="K465" t="s">
        <v>167</v>
      </c>
    </row>
    <row r="466" spans="1:14" ht="12.75">
      <c r="A466" t="s">
        <v>998</v>
      </c>
      <c r="B466" t="s">
        <v>340</v>
      </c>
      <c r="C466" t="s">
        <v>761</v>
      </c>
      <c r="D466" t="s">
        <v>57</v>
      </c>
      <c r="E466" t="s">
        <v>1358</v>
      </c>
      <c r="F466" s="2">
        <v>90000</v>
      </c>
      <c r="G466" s="2">
        <f t="shared" si="18"/>
        <v>90000</v>
      </c>
      <c r="H466" s="2">
        <v>0</v>
      </c>
      <c r="I466" s="2">
        <v>0</v>
      </c>
      <c r="J466" s="2">
        <v>0</v>
      </c>
      <c r="K466" t="s">
        <v>167</v>
      </c>
    </row>
    <row r="467" spans="1:14" ht="12.75">
      <c r="A467" t="s">
        <v>998</v>
      </c>
      <c r="B467" t="s">
        <v>340</v>
      </c>
      <c r="C467" t="s">
        <v>762</v>
      </c>
      <c r="D467" t="s">
        <v>57</v>
      </c>
      <c r="E467" t="s">
        <v>1358</v>
      </c>
      <c r="F467" s="2">
        <v>50000</v>
      </c>
      <c r="G467" s="2">
        <f t="shared" si="18"/>
        <v>50000</v>
      </c>
      <c r="H467" s="2">
        <v>0</v>
      </c>
      <c r="I467" s="2">
        <v>0</v>
      </c>
      <c r="J467" s="2">
        <v>0</v>
      </c>
      <c r="K467" t="s">
        <v>167</v>
      </c>
    </row>
    <row r="468" spans="1:14" ht="12.75">
      <c r="A468" t="s">
        <v>998</v>
      </c>
      <c r="B468" t="s">
        <v>340</v>
      </c>
      <c r="C468" t="s">
        <v>763</v>
      </c>
      <c r="D468" t="s">
        <v>57</v>
      </c>
      <c r="E468" t="s">
        <v>1358</v>
      </c>
      <c r="F468" s="2">
        <v>75000</v>
      </c>
      <c r="G468" s="2">
        <f t="shared" si="18"/>
        <v>48750</v>
      </c>
      <c r="H468" s="2">
        <v>-26250</v>
      </c>
      <c r="I468" s="2">
        <v>-26250</v>
      </c>
      <c r="J468" s="2">
        <v>0</v>
      </c>
      <c r="K468" t="s">
        <v>167</v>
      </c>
      <c r="N468" t="s">
        <v>764</v>
      </c>
    </row>
    <row r="469" spans="1:74" s="3" customFormat="1" ht="12.75">
      <c r="A469" s="3" t="s">
        <v>998</v>
      </c>
      <c r="B469" s="3" t="s">
        <v>1385</v>
      </c>
      <c r="C469" s="3" t="s">
        <v>1386</v>
      </c>
      <c r="D469" s="3" t="s">
        <v>1000</v>
      </c>
      <c r="E469" s="3" t="s">
        <v>184</v>
      </c>
      <c r="F469" s="4">
        <v>249739</v>
      </c>
      <c r="G469" s="4">
        <f t="shared" si="18"/>
        <v>219739</v>
      </c>
      <c r="H469" s="4">
        <v>-30000</v>
      </c>
      <c r="I469" s="4">
        <v>-30000</v>
      </c>
      <c r="J469" s="4">
        <v>0</v>
      </c>
      <c r="K469" s="3" t="s">
        <v>167</v>
      </c>
      <c r="N469" s="3" t="s">
        <v>60</v>
      </c>
      <c r="O469" s="12"/>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c r="BD469" s="17"/>
      <c r="BE469" s="17"/>
      <c r="BF469" s="17"/>
      <c r="BG469" s="17"/>
      <c r="BH469" s="17"/>
      <c r="BI469" s="17"/>
      <c r="BJ469" s="17"/>
      <c r="BK469" s="17"/>
      <c r="BL469" s="17"/>
      <c r="BM469" s="17"/>
      <c r="BN469" s="17"/>
      <c r="BO469" s="17"/>
      <c r="BP469" s="17"/>
      <c r="BQ469" s="17"/>
      <c r="BR469" s="17"/>
      <c r="BS469" s="17"/>
      <c r="BT469" s="17"/>
      <c r="BU469" s="17"/>
      <c r="BV469" s="17"/>
    </row>
    <row r="470" spans="1:74" s="3" customFormat="1" ht="12.75">
      <c r="A470" s="3" t="s">
        <v>998</v>
      </c>
      <c r="B470" s="3" t="s">
        <v>1385</v>
      </c>
      <c r="C470" s="3" t="s">
        <v>1387</v>
      </c>
      <c r="D470" s="3" t="s">
        <v>57</v>
      </c>
      <c r="E470" s="3" t="s">
        <v>1358</v>
      </c>
      <c r="F470" s="4">
        <v>250930</v>
      </c>
      <c r="G470" s="4">
        <f t="shared" si="18"/>
        <v>235651</v>
      </c>
      <c r="H470" s="4">
        <v>-15279</v>
      </c>
      <c r="I470" s="4">
        <v>-15279</v>
      </c>
      <c r="J470" s="4">
        <v>0</v>
      </c>
      <c r="K470" s="3" t="s">
        <v>167</v>
      </c>
      <c r="N470" s="3" t="s">
        <v>60</v>
      </c>
      <c r="O470" s="12"/>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c r="BD470" s="17"/>
      <c r="BE470" s="17"/>
      <c r="BF470" s="17"/>
      <c r="BG470" s="17"/>
      <c r="BH470" s="17"/>
      <c r="BI470" s="17"/>
      <c r="BJ470" s="17"/>
      <c r="BK470" s="17"/>
      <c r="BL470" s="17"/>
      <c r="BM470" s="17"/>
      <c r="BN470" s="17"/>
      <c r="BO470" s="17"/>
      <c r="BP470" s="17"/>
      <c r="BQ470" s="17"/>
      <c r="BR470" s="17"/>
      <c r="BS470" s="17"/>
      <c r="BT470" s="17"/>
      <c r="BU470" s="17"/>
      <c r="BV470" s="17"/>
    </row>
    <row r="471" spans="1:74" s="3" customFormat="1" ht="25.5">
      <c r="A471" s="3" t="s">
        <v>998</v>
      </c>
      <c r="B471" s="3" t="s">
        <v>1385</v>
      </c>
      <c r="C471" s="3" t="s">
        <v>1388</v>
      </c>
      <c r="D471" s="3" t="s">
        <v>462</v>
      </c>
      <c r="E471" s="3" t="s">
        <v>1354</v>
      </c>
      <c r="F471" s="4">
        <v>75000</v>
      </c>
      <c r="G471" s="4">
        <v>66750</v>
      </c>
      <c r="H471" s="4">
        <f>G471-F471</f>
        <v>-8250</v>
      </c>
      <c r="I471" s="4">
        <v>-8250</v>
      </c>
      <c r="J471" s="4">
        <v>0</v>
      </c>
      <c r="K471" s="3" t="s">
        <v>167</v>
      </c>
      <c r="N471" s="3" t="s">
        <v>1270</v>
      </c>
      <c r="O471" s="12" t="s">
        <v>1228</v>
      </c>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c r="BD471" s="17"/>
      <c r="BE471" s="17"/>
      <c r="BF471" s="17"/>
      <c r="BG471" s="17"/>
      <c r="BH471" s="17"/>
      <c r="BI471" s="17"/>
      <c r="BJ471" s="17"/>
      <c r="BK471" s="17"/>
      <c r="BL471" s="17"/>
      <c r="BM471" s="17"/>
      <c r="BN471" s="17"/>
      <c r="BO471" s="17"/>
      <c r="BP471" s="17"/>
      <c r="BQ471" s="17"/>
      <c r="BR471" s="17"/>
      <c r="BS471" s="17"/>
      <c r="BT471" s="17"/>
      <c r="BU471" s="17"/>
      <c r="BV471" s="17"/>
    </row>
    <row r="472" spans="1:74" s="3" customFormat="1" ht="12.75">
      <c r="A472" s="3" t="s">
        <v>998</v>
      </c>
      <c r="B472" s="3" t="s">
        <v>1385</v>
      </c>
      <c r="C472" s="3" t="s">
        <v>1389</v>
      </c>
      <c r="D472" s="3" t="s">
        <v>462</v>
      </c>
      <c r="E472" s="3" t="s">
        <v>1354</v>
      </c>
      <c r="F472" s="4">
        <v>250000</v>
      </c>
      <c r="G472" s="4">
        <v>198000</v>
      </c>
      <c r="H472" s="4">
        <f>G472-F472</f>
        <v>-52000</v>
      </c>
      <c r="I472" s="4">
        <v>-52000</v>
      </c>
      <c r="J472" s="4">
        <v>0</v>
      </c>
      <c r="K472" s="3" t="s">
        <v>167</v>
      </c>
      <c r="N472" s="3" t="s">
        <v>1208</v>
      </c>
      <c r="O472" s="12"/>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c r="BD472" s="17"/>
      <c r="BE472" s="17"/>
      <c r="BF472" s="17"/>
      <c r="BG472" s="17"/>
      <c r="BH472" s="17"/>
      <c r="BI472" s="17"/>
      <c r="BJ472" s="17"/>
      <c r="BK472" s="17"/>
      <c r="BL472" s="17"/>
      <c r="BM472" s="17"/>
      <c r="BN472" s="17"/>
      <c r="BO472" s="17"/>
      <c r="BP472" s="17"/>
      <c r="BQ472" s="17"/>
      <c r="BR472" s="17"/>
      <c r="BS472" s="17"/>
      <c r="BT472" s="17"/>
      <c r="BU472" s="17"/>
      <c r="BV472" s="17"/>
    </row>
    <row r="473" spans="1:74" s="3" customFormat="1" ht="12.75">
      <c r="A473" s="3" t="s">
        <v>998</v>
      </c>
      <c r="B473" s="3" t="s">
        <v>765</v>
      </c>
      <c r="C473" s="3" t="s">
        <v>765</v>
      </c>
      <c r="D473" s="3" t="s">
        <v>1000</v>
      </c>
      <c r="E473" s="3" t="s">
        <v>184</v>
      </c>
      <c r="F473" s="4">
        <v>25000</v>
      </c>
      <c r="G473" s="4">
        <f>SUM(F473,H473)</f>
        <v>25000</v>
      </c>
      <c r="H473" s="4">
        <v>0</v>
      </c>
      <c r="I473" s="4">
        <v>0</v>
      </c>
      <c r="J473" s="4">
        <v>0</v>
      </c>
      <c r="K473" s="3" t="s">
        <v>167</v>
      </c>
      <c r="N473" s="3" t="s">
        <v>53</v>
      </c>
      <c r="O473" s="12"/>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c r="BD473" s="17"/>
      <c r="BE473" s="17"/>
      <c r="BF473" s="17"/>
      <c r="BG473" s="17"/>
      <c r="BH473" s="17"/>
      <c r="BI473" s="17"/>
      <c r="BJ473" s="17"/>
      <c r="BK473" s="17"/>
      <c r="BL473" s="17"/>
      <c r="BM473" s="17"/>
      <c r="BN473" s="17"/>
      <c r="BO473" s="17"/>
      <c r="BP473" s="17"/>
      <c r="BQ473" s="17"/>
      <c r="BR473" s="17"/>
      <c r="BS473" s="17"/>
      <c r="BT473" s="17"/>
      <c r="BU473" s="17"/>
      <c r="BV473" s="17"/>
    </row>
    <row r="474" spans="1:74" s="3" customFormat="1" ht="12.75">
      <c r="A474" s="3" t="s">
        <v>998</v>
      </c>
      <c r="B474" s="3" t="s">
        <v>766</v>
      </c>
      <c r="C474" s="3" t="s">
        <v>766</v>
      </c>
      <c r="D474" s="3" t="s">
        <v>63</v>
      </c>
      <c r="E474" s="3" t="s">
        <v>767</v>
      </c>
      <c r="F474" s="4">
        <v>400000</v>
      </c>
      <c r="G474" s="4">
        <f>SUM(F474,H474)</f>
        <v>361384</v>
      </c>
      <c r="H474" s="4">
        <v>-38616</v>
      </c>
      <c r="I474" s="4">
        <v>-38616</v>
      </c>
      <c r="J474" s="4">
        <v>0</v>
      </c>
      <c r="K474" s="3" t="s">
        <v>167</v>
      </c>
      <c r="N474" s="3" t="s">
        <v>768</v>
      </c>
      <c r="O474" s="12"/>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7"/>
      <c r="BT474" s="17"/>
      <c r="BU474" s="17"/>
      <c r="BV474" s="17"/>
    </row>
    <row r="475" spans="1:74" s="3" customFormat="1" ht="12.75">
      <c r="A475" s="3" t="s">
        <v>998</v>
      </c>
      <c r="B475" s="3" t="s">
        <v>341</v>
      </c>
      <c r="C475" s="3" t="s">
        <v>769</v>
      </c>
      <c r="D475" s="3" t="s">
        <v>1000</v>
      </c>
      <c r="E475" s="3" t="s">
        <v>184</v>
      </c>
      <c r="F475" s="4">
        <v>45000</v>
      </c>
      <c r="G475" s="4">
        <f>SUM(F475,H475)</f>
        <v>45000</v>
      </c>
      <c r="H475" s="4">
        <v>0</v>
      </c>
      <c r="I475" s="4">
        <v>0</v>
      </c>
      <c r="J475" s="4">
        <v>0</v>
      </c>
      <c r="K475" s="3" t="s">
        <v>167</v>
      </c>
      <c r="N475" s="3" t="s">
        <v>53</v>
      </c>
      <c r="O475" s="12"/>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c r="BD475" s="17"/>
      <c r="BE475" s="17"/>
      <c r="BF475" s="17"/>
      <c r="BG475" s="17"/>
      <c r="BH475" s="17"/>
      <c r="BI475" s="17"/>
      <c r="BJ475" s="17"/>
      <c r="BK475" s="17"/>
      <c r="BL475" s="17"/>
      <c r="BM475" s="17"/>
      <c r="BN475" s="17"/>
      <c r="BO475" s="17"/>
      <c r="BP475" s="17"/>
      <c r="BQ475" s="17"/>
      <c r="BR475" s="17"/>
      <c r="BS475" s="17"/>
      <c r="BT475" s="17"/>
      <c r="BU475" s="17"/>
      <c r="BV475" s="17"/>
    </row>
    <row r="476" spans="1:74" s="3" customFormat="1" ht="12.75">
      <c r="A476" s="3" t="s">
        <v>998</v>
      </c>
      <c r="B476" s="3" t="s">
        <v>341</v>
      </c>
      <c r="C476" s="3" t="s">
        <v>772</v>
      </c>
      <c r="D476" s="3" t="s">
        <v>1000</v>
      </c>
      <c r="E476" s="3" t="s">
        <v>184</v>
      </c>
      <c r="F476" s="4">
        <v>62160</v>
      </c>
      <c r="G476" s="4">
        <f>SUM(F476,H476)</f>
        <v>62160</v>
      </c>
      <c r="H476" s="4">
        <v>0</v>
      </c>
      <c r="I476" s="4">
        <v>0</v>
      </c>
      <c r="J476" s="4">
        <v>0</v>
      </c>
      <c r="K476" s="3" t="s">
        <v>167</v>
      </c>
      <c r="N476" s="3" t="s">
        <v>53</v>
      </c>
      <c r="O476" s="12"/>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c r="BD476" s="17"/>
      <c r="BE476" s="17"/>
      <c r="BF476" s="17"/>
      <c r="BG476" s="17"/>
      <c r="BH476" s="17"/>
      <c r="BI476" s="17"/>
      <c r="BJ476" s="17"/>
      <c r="BK476" s="17"/>
      <c r="BL476" s="17"/>
      <c r="BM476" s="17"/>
      <c r="BN476" s="17"/>
      <c r="BO476" s="17"/>
      <c r="BP476" s="17"/>
      <c r="BQ476" s="17"/>
      <c r="BR476" s="17"/>
      <c r="BS476" s="17"/>
      <c r="BT476" s="17"/>
      <c r="BU476" s="17"/>
      <c r="BV476" s="17"/>
    </row>
    <row r="477" spans="1:74" s="3" customFormat="1" ht="25.5">
      <c r="A477" s="3" t="s">
        <v>998</v>
      </c>
      <c r="B477" s="3" t="s">
        <v>341</v>
      </c>
      <c r="C477" s="3" t="s">
        <v>770</v>
      </c>
      <c r="D477" s="3" t="s">
        <v>462</v>
      </c>
      <c r="E477" s="3" t="s">
        <v>1354</v>
      </c>
      <c r="F477" s="4">
        <v>50000</v>
      </c>
      <c r="G477" s="4">
        <v>48900</v>
      </c>
      <c r="H477" s="4">
        <f>G477-F477</f>
        <v>-1100</v>
      </c>
      <c r="I477" s="4">
        <v>-1100</v>
      </c>
      <c r="J477" s="4">
        <v>0</v>
      </c>
      <c r="K477" s="3" t="s">
        <v>167</v>
      </c>
      <c r="N477" s="3" t="s">
        <v>771</v>
      </c>
      <c r="O477" s="12" t="s">
        <v>1228</v>
      </c>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c r="BD477" s="17"/>
      <c r="BE477" s="17"/>
      <c r="BF477" s="17"/>
      <c r="BG477" s="17"/>
      <c r="BH477" s="17"/>
      <c r="BI477" s="17"/>
      <c r="BJ477" s="17"/>
      <c r="BK477" s="17"/>
      <c r="BL477" s="17"/>
      <c r="BM477" s="17"/>
      <c r="BN477" s="17"/>
      <c r="BO477" s="17"/>
      <c r="BP477" s="17"/>
      <c r="BQ477" s="17"/>
      <c r="BR477" s="17"/>
      <c r="BS477" s="17"/>
      <c r="BT477" s="17"/>
      <c r="BU477" s="17"/>
      <c r="BV477" s="17"/>
    </row>
    <row r="478" spans="1:74" s="3" customFormat="1" ht="12.75">
      <c r="A478" s="3" t="s">
        <v>998</v>
      </c>
      <c r="B478" s="3" t="s">
        <v>39</v>
      </c>
      <c r="C478" s="3" t="s">
        <v>773</v>
      </c>
      <c r="D478" s="3" t="s">
        <v>1000</v>
      </c>
      <c r="E478" s="3" t="s">
        <v>184</v>
      </c>
      <c r="F478" s="4">
        <v>125000</v>
      </c>
      <c r="G478" s="4">
        <f>SUM(F478,H478)</f>
        <v>81250</v>
      </c>
      <c r="H478" s="4">
        <v>-43750</v>
      </c>
      <c r="I478" s="4">
        <v>-43750</v>
      </c>
      <c r="J478" s="4">
        <v>0</v>
      </c>
      <c r="K478" s="3" t="s">
        <v>167</v>
      </c>
      <c r="N478" s="3" t="s">
        <v>774</v>
      </c>
      <c r="O478" s="12"/>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c r="BD478" s="17"/>
      <c r="BE478" s="17"/>
      <c r="BF478" s="17"/>
      <c r="BG478" s="17"/>
      <c r="BH478" s="17"/>
      <c r="BI478" s="17"/>
      <c r="BJ478" s="17"/>
      <c r="BK478" s="17"/>
      <c r="BL478" s="17"/>
      <c r="BM478" s="17"/>
      <c r="BN478" s="17"/>
      <c r="BO478" s="17"/>
      <c r="BP478" s="17"/>
      <c r="BQ478" s="17"/>
      <c r="BR478" s="17"/>
      <c r="BS478" s="17"/>
      <c r="BT478" s="17"/>
      <c r="BU478" s="17"/>
      <c r="BV478" s="17"/>
    </row>
    <row r="479" spans="1:74" s="3" customFormat="1" ht="12.75">
      <c r="A479" s="3" t="s">
        <v>998</v>
      </c>
      <c r="B479" s="3" t="s">
        <v>39</v>
      </c>
      <c r="C479" s="3" t="s">
        <v>775</v>
      </c>
      <c r="D479" s="3" t="s">
        <v>57</v>
      </c>
      <c r="E479" s="3" t="s">
        <v>1358</v>
      </c>
      <c r="F479" s="4">
        <v>63000</v>
      </c>
      <c r="G479" s="4">
        <f>SUM(F479,H479)</f>
        <v>63000</v>
      </c>
      <c r="H479" s="4">
        <v>0</v>
      </c>
      <c r="I479" s="4">
        <v>0</v>
      </c>
      <c r="J479" s="4">
        <v>0</v>
      </c>
      <c r="K479" s="3" t="s">
        <v>167</v>
      </c>
      <c r="N479" s="3" t="s">
        <v>774</v>
      </c>
      <c r="O479" s="12"/>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c r="BD479" s="17"/>
      <c r="BE479" s="17"/>
      <c r="BF479" s="17"/>
      <c r="BG479" s="17"/>
      <c r="BH479" s="17"/>
      <c r="BI479" s="17"/>
      <c r="BJ479" s="17"/>
      <c r="BK479" s="17"/>
      <c r="BL479" s="17"/>
      <c r="BM479" s="17"/>
      <c r="BN479" s="17"/>
      <c r="BO479" s="17"/>
      <c r="BP479" s="17"/>
      <c r="BQ479" s="17"/>
      <c r="BR479" s="17"/>
      <c r="BS479" s="17"/>
      <c r="BT479" s="17"/>
      <c r="BU479" s="17"/>
      <c r="BV479" s="17"/>
    </row>
    <row r="480" spans="1:74" s="3" customFormat="1" ht="25.5">
      <c r="A480" s="3" t="s">
        <v>998</v>
      </c>
      <c r="B480" s="3" t="s">
        <v>39</v>
      </c>
      <c r="C480" s="3" t="s">
        <v>776</v>
      </c>
      <c r="D480" s="3" t="s">
        <v>462</v>
      </c>
      <c r="E480" s="3" t="s">
        <v>1354</v>
      </c>
      <c r="F480" s="4">
        <v>100000</v>
      </c>
      <c r="G480" s="4">
        <v>97800</v>
      </c>
      <c r="H480" s="4">
        <f>G480-F480</f>
        <v>-2200</v>
      </c>
      <c r="I480" s="4">
        <v>-2200</v>
      </c>
      <c r="J480" s="4">
        <v>0</v>
      </c>
      <c r="K480" s="3" t="s">
        <v>167</v>
      </c>
      <c r="N480" s="3" t="s">
        <v>60</v>
      </c>
      <c r="O480" s="12" t="s">
        <v>1228</v>
      </c>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c r="BD480" s="17"/>
      <c r="BE480" s="17"/>
      <c r="BF480" s="17"/>
      <c r="BG480" s="17"/>
      <c r="BH480" s="17"/>
      <c r="BI480" s="17"/>
      <c r="BJ480" s="17"/>
      <c r="BK480" s="17"/>
      <c r="BL480" s="17"/>
      <c r="BM480" s="17"/>
      <c r="BN480" s="17"/>
      <c r="BO480" s="17"/>
      <c r="BP480" s="17"/>
      <c r="BQ480" s="17"/>
      <c r="BR480" s="17"/>
      <c r="BS480" s="17"/>
      <c r="BT480" s="17"/>
      <c r="BU480" s="17"/>
      <c r="BV480" s="17"/>
    </row>
    <row r="481" spans="1:14" ht="12.75">
      <c r="A481" t="s">
        <v>998</v>
      </c>
      <c r="B481" t="s">
        <v>1294</v>
      </c>
      <c r="C481" t="s">
        <v>1294</v>
      </c>
      <c r="D481" t="s">
        <v>461</v>
      </c>
      <c r="E481" t="s">
        <v>1358</v>
      </c>
      <c r="F481" s="2">
        <v>50000</v>
      </c>
      <c r="G481" s="2">
        <f aca="true" t="shared" si="19" ref="G481:G486">SUM(F481,H481)</f>
        <v>50000</v>
      </c>
      <c r="H481" s="2">
        <v>0</v>
      </c>
      <c r="I481" s="2">
        <v>0</v>
      </c>
      <c r="J481" s="2">
        <v>0</v>
      </c>
      <c r="K481" t="s">
        <v>167</v>
      </c>
    </row>
    <row r="482" spans="1:14" ht="12.75">
      <c r="A482" t="s">
        <v>998</v>
      </c>
      <c r="B482" t="s">
        <v>342</v>
      </c>
      <c r="C482" t="s">
        <v>156</v>
      </c>
      <c r="D482" t="s">
        <v>1000</v>
      </c>
      <c r="E482" t="s">
        <v>184</v>
      </c>
      <c r="F482" s="2">
        <v>71428.5</v>
      </c>
      <c r="G482" s="2">
        <f t="shared" si="19"/>
        <v>71428.5</v>
      </c>
      <c r="H482" s="2">
        <v>0</v>
      </c>
      <c r="I482" s="2">
        <v>0</v>
      </c>
      <c r="J482" s="2">
        <v>0</v>
      </c>
      <c r="K482" t="s">
        <v>167</v>
      </c>
    </row>
    <row r="483" spans="1:14" ht="12.75">
      <c r="A483" t="s">
        <v>998</v>
      </c>
      <c r="B483" t="s">
        <v>342</v>
      </c>
      <c r="C483" t="s">
        <v>157</v>
      </c>
      <c r="D483" t="s">
        <v>1000</v>
      </c>
      <c r="E483" t="s">
        <v>184</v>
      </c>
      <c r="F483" s="2">
        <v>29700</v>
      </c>
      <c r="G483" s="2">
        <f t="shared" si="19"/>
        <v>29700</v>
      </c>
      <c r="H483" s="2">
        <v>0</v>
      </c>
      <c r="I483" s="2">
        <v>0</v>
      </c>
      <c r="J483" s="2">
        <v>0</v>
      </c>
      <c r="K483" t="s">
        <v>167</v>
      </c>
    </row>
    <row r="484" spans="1:14" ht="12.75">
      <c r="A484" t="s">
        <v>998</v>
      </c>
      <c r="B484" t="s">
        <v>342</v>
      </c>
      <c r="C484" t="s">
        <v>158</v>
      </c>
      <c r="D484" t="s">
        <v>1000</v>
      </c>
      <c r="E484" t="s">
        <v>184</v>
      </c>
      <c r="F484" s="2">
        <v>30000</v>
      </c>
      <c r="G484" s="2">
        <f t="shared" si="19"/>
        <v>30000</v>
      </c>
      <c r="H484" s="2">
        <v>0</v>
      </c>
      <c r="I484" s="2">
        <v>0</v>
      </c>
      <c r="J484" s="2">
        <v>0</v>
      </c>
      <c r="K484" t="s">
        <v>167</v>
      </c>
    </row>
    <row r="485" spans="1:14" ht="12.75">
      <c r="A485" t="s">
        <v>998</v>
      </c>
      <c r="B485" t="s">
        <v>342</v>
      </c>
      <c r="C485" t="s">
        <v>159</v>
      </c>
      <c r="D485" t="s">
        <v>1000</v>
      </c>
      <c r="E485" t="s">
        <v>184</v>
      </c>
      <c r="F485" s="2">
        <v>26718.72</v>
      </c>
      <c r="G485" s="2">
        <f t="shared" si="19"/>
        <v>26718.72</v>
      </c>
      <c r="H485" s="2">
        <v>0</v>
      </c>
      <c r="I485" s="2">
        <v>0</v>
      </c>
      <c r="J485" s="2">
        <v>0</v>
      </c>
      <c r="K485" t="s">
        <v>167</v>
      </c>
    </row>
    <row r="486" spans="1:14" ht="12.75">
      <c r="A486" t="s">
        <v>998</v>
      </c>
      <c r="B486" t="s">
        <v>962</v>
      </c>
      <c r="C486" t="s">
        <v>162</v>
      </c>
      <c r="D486" t="s">
        <v>57</v>
      </c>
      <c r="E486" t="s">
        <v>1358</v>
      </c>
      <c r="F486" s="2">
        <v>80000</v>
      </c>
      <c r="G486" s="2">
        <f t="shared" si="19"/>
        <v>69500</v>
      </c>
      <c r="H486" s="2">
        <v>-10500</v>
      </c>
      <c r="I486" s="2" t="s">
        <v>1390</v>
      </c>
      <c r="J486" s="2">
        <v>0</v>
      </c>
      <c r="K486" t="s">
        <v>167</v>
      </c>
      <c r="N486" t="s">
        <v>169</v>
      </c>
    </row>
    <row r="487" spans="1:74" s="3" customFormat="1" ht="25.5">
      <c r="A487" s="3" t="s">
        <v>998</v>
      </c>
      <c r="B487" s="3" t="s">
        <v>962</v>
      </c>
      <c r="C487" s="3" t="s">
        <v>160</v>
      </c>
      <c r="D487" s="3" t="s">
        <v>462</v>
      </c>
      <c r="E487" s="3" t="s">
        <v>1354</v>
      </c>
      <c r="F487" s="4">
        <v>100000</v>
      </c>
      <c r="G487" s="4">
        <v>97800</v>
      </c>
      <c r="H487" s="4">
        <f>G487-F487</f>
        <v>-2200</v>
      </c>
      <c r="I487" s="4">
        <v>-2200</v>
      </c>
      <c r="J487" s="4">
        <v>0</v>
      </c>
      <c r="K487" s="3" t="s">
        <v>167</v>
      </c>
      <c r="N487" s="3" t="s">
        <v>161</v>
      </c>
      <c r="O487" s="12" t="s">
        <v>1228</v>
      </c>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c r="BD487" s="17"/>
      <c r="BE487" s="17"/>
      <c r="BF487" s="17"/>
      <c r="BG487" s="17"/>
      <c r="BH487" s="17"/>
      <c r="BI487" s="17"/>
      <c r="BJ487" s="17"/>
      <c r="BK487" s="17"/>
      <c r="BL487" s="17"/>
      <c r="BM487" s="17"/>
      <c r="BN487" s="17"/>
      <c r="BO487" s="17"/>
      <c r="BP487" s="17"/>
      <c r="BQ487" s="17"/>
      <c r="BR487" s="17"/>
      <c r="BS487" s="17"/>
      <c r="BT487" s="17"/>
      <c r="BU487" s="17"/>
      <c r="BV487" s="17"/>
    </row>
    <row r="488" spans="1:74" s="3" customFormat="1" ht="12.75">
      <c r="A488" s="3" t="s">
        <v>998</v>
      </c>
      <c r="B488" s="3" t="s">
        <v>962</v>
      </c>
      <c r="C488" s="3" t="s">
        <v>170</v>
      </c>
      <c r="D488" s="3" t="s">
        <v>461</v>
      </c>
      <c r="E488" s="3" t="s">
        <v>1358</v>
      </c>
      <c r="F488" s="4">
        <v>90000</v>
      </c>
      <c r="G488" s="4">
        <f>SUM(F488,H488)</f>
        <v>76500</v>
      </c>
      <c r="H488" s="4">
        <v>-13500</v>
      </c>
      <c r="I488" s="4">
        <v>-13500</v>
      </c>
      <c r="J488" s="4">
        <v>0</v>
      </c>
      <c r="K488" s="3" t="s">
        <v>167</v>
      </c>
      <c r="N488" s="3" t="s">
        <v>161</v>
      </c>
      <c r="O488" s="12"/>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c r="BD488" s="17"/>
      <c r="BE488" s="17"/>
      <c r="BF488" s="17"/>
      <c r="BG488" s="17"/>
      <c r="BH488" s="17"/>
      <c r="BI488" s="17"/>
      <c r="BJ488" s="17"/>
      <c r="BK488" s="17"/>
      <c r="BL488" s="17"/>
      <c r="BM488" s="17"/>
      <c r="BN488" s="17"/>
      <c r="BO488" s="17"/>
      <c r="BP488" s="17"/>
      <c r="BQ488" s="17"/>
      <c r="BR488" s="17"/>
      <c r="BS488" s="17"/>
      <c r="BT488" s="17"/>
      <c r="BU488" s="17"/>
      <c r="BV488" s="17"/>
    </row>
    <row r="489" spans="1:74" s="3" customFormat="1" ht="12.75">
      <c r="A489" s="3" t="s">
        <v>998</v>
      </c>
      <c r="B489" s="3" t="s">
        <v>963</v>
      </c>
      <c r="C489" s="3" t="s">
        <v>171</v>
      </c>
      <c r="D489" s="3" t="s">
        <v>1278</v>
      </c>
      <c r="E489" s="3" t="s">
        <v>1391</v>
      </c>
      <c r="F489" s="4">
        <v>100000</v>
      </c>
      <c r="G489" s="4">
        <f>SUM(F489,H489)</f>
        <v>100000</v>
      </c>
      <c r="H489" s="4">
        <v>0</v>
      </c>
      <c r="I489" s="4">
        <v>0</v>
      </c>
      <c r="J489" s="4">
        <v>0</v>
      </c>
      <c r="K489" s="3" t="s">
        <v>167</v>
      </c>
      <c r="N489" s="3" t="s">
        <v>53</v>
      </c>
      <c r="O489" s="12"/>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c r="BD489" s="17"/>
      <c r="BE489" s="17"/>
      <c r="BF489" s="17"/>
      <c r="BG489" s="17"/>
      <c r="BH489" s="17"/>
      <c r="BI489" s="17"/>
      <c r="BJ489" s="17"/>
      <c r="BK489" s="17"/>
      <c r="BL489" s="17"/>
      <c r="BM489" s="17"/>
      <c r="BN489" s="17"/>
      <c r="BO489" s="17"/>
      <c r="BP489" s="17"/>
      <c r="BQ489" s="17"/>
      <c r="BR489" s="17"/>
      <c r="BS489" s="17"/>
      <c r="BT489" s="17"/>
      <c r="BU489" s="17"/>
      <c r="BV489" s="17"/>
    </row>
    <row r="490" spans="1:74" s="3" customFormat="1" ht="12.75">
      <c r="A490" s="3" t="s">
        <v>998</v>
      </c>
      <c r="B490" s="3" t="s">
        <v>964</v>
      </c>
      <c r="C490" s="3" t="s">
        <v>172</v>
      </c>
      <c r="D490" s="3" t="s">
        <v>1000</v>
      </c>
      <c r="E490" s="3" t="s">
        <v>184</v>
      </c>
      <c r="F490" s="4">
        <v>27777.34</v>
      </c>
      <c r="G490" s="4">
        <f>SUM(F490,H490)</f>
        <v>27777.34</v>
      </c>
      <c r="H490" s="4">
        <v>0</v>
      </c>
      <c r="I490" s="4">
        <v>0</v>
      </c>
      <c r="J490" s="4">
        <v>0</v>
      </c>
      <c r="K490" s="3" t="s">
        <v>167</v>
      </c>
      <c r="N490" s="3" t="s">
        <v>53</v>
      </c>
      <c r="O490" s="12"/>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c r="BD490" s="17"/>
      <c r="BE490" s="17"/>
      <c r="BF490" s="17"/>
      <c r="BG490" s="17"/>
      <c r="BH490" s="17"/>
      <c r="BI490" s="17"/>
      <c r="BJ490" s="17"/>
      <c r="BK490" s="17"/>
      <c r="BL490" s="17"/>
      <c r="BM490" s="17"/>
      <c r="BN490" s="17"/>
      <c r="BO490" s="17"/>
      <c r="BP490" s="17"/>
      <c r="BQ490" s="17"/>
      <c r="BR490" s="17"/>
      <c r="BS490" s="17"/>
      <c r="BT490" s="17"/>
      <c r="BU490" s="17"/>
      <c r="BV490" s="17"/>
    </row>
    <row r="491" spans="1:74" s="3" customFormat="1" ht="12.75">
      <c r="A491" s="3" t="s">
        <v>998</v>
      </c>
      <c r="B491" s="3" t="s">
        <v>964</v>
      </c>
      <c r="C491" s="3" t="s">
        <v>498</v>
      </c>
      <c r="D491" s="3" t="s">
        <v>1000</v>
      </c>
      <c r="E491" s="3" t="s">
        <v>184</v>
      </c>
      <c r="F491" s="4">
        <v>75000</v>
      </c>
      <c r="G491" s="4">
        <f>SUM(F491,H491)</f>
        <v>75000</v>
      </c>
      <c r="H491" s="4">
        <v>0</v>
      </c>
      <c r="I491" s="4">
        <v>0</v>
      </c>
      <c r="J491" s="4">
        <v>0</v>
      </c>
      <c r="K491" s="3" t="s">
        <v>167</v>
      </c>
      <c r="N491" s="3" t="s">
        <v>53</v>
      </c>
      <c r="O491" s="12"/>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c r="BD491" s="17"/>
      <c r="BE491" s="17"/>
      <c r="BF491" s="17"/>
      <c r="BG491" s="17"/>
      <c r="BH491" s="17"/>
      <c r="BI491" s="17"/>
      <c r="BJ491" s="17"/>
      <c r="BK491" s="17"/>
      <c r="BL491" s="17"/>
      <c r="BM491" s="17"/>
      <c r="BN491" s="17"/>
      <c r="BO491" s="17"/>
      <c r="BP491" s="17"/>
      <c r="BQ491" s="17"/>
      <c r="BR491" s="17"/>
      <c r="BS491" s="17"/>
      <c r="BT491" s="17"/>
      <c r="BU491" s="17"/>
      <c r="BV491" s="17"/>
    </row>
    <row r="492" spans="1:74" s="3" customFormat="1" ht="12.75">
      <c r="A492" s="3" t="s">
        <v>998</v>
      </c>
      <c r="B492" s="3" t="s">
        <v>1569</v>
      </c>
      <c r="C492" s="3" t="s">
        <v>500</v>
      </c>
      <c r="D492" s="3" t="s">
        <v>57</v>
      </c>
      <c r="E492" s="3" t="s">
        <v>1358</v>
      </c>
      <c r="F492" s="4">
        <v>110000</v>
      </c>
      <c r="G492" s="4">
        <f>SUM(F492,H492)</f>
        <v>83750</v>
      </c>
      <c r="H492" s="4">
        <v>-26250</v>
      </c>
      <c r="I492" s="4">
        <v>-26250</v>
      </c>
      <c r="J492" s="4">
        <v>0</v>
      </c>
      <c r="K492" s="3" t="s">
        <v>167</v>
      </c>
      <c r="N492" s="3" t="s">
        <v>60</v>
      </c>
      <c r="O492" s="12"/>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7"/>
      <c r="BT492" s="17"/>
      <c r="BU492" s="17"/>
      <c r="BV492" s="17"/>
    </row>
    <row r="493" spans="1:74" s="3" customFormat="1" ht="25.5">
      <c r="A493" s="3" t="s">
        <v>998</v>
      </c>
      <c r="B493" s="3" t="s">
        <v>1569</v>
      </c>
      <c r="C493" s="3" t="s">
        <v>499</v>
      </c>
      <c r="D493" s="3" t="s">
        <v>462</v>
      </c>
      <c r="E493" s="3" t="s">
        <v>1354</v>
      </c>
      <c r="F493" s="4">
        <v>100000</v>
      </c>
      <c r="G493" s="4">
        <v>90000</v>
      </c>
      <c r="H493" s="4">
        <f>G493-F493</f>
        <v>-10000</v>
      </c>
      <c r="I493" s="4">
        <v>-10000</v>
      </c>
      <c r="J493" s="4">
        <v>0</v>
      </c>
      <c r="K493" s="3" t="s">
        <v>167</v>
      </c>
      <c r="N493" s="3" t="s">
        <v>60</v>
      </c>
      <c r="O493" s="12" t="s">
        <v>1228</v>
      </c>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c r="BD493" s="17"/>
      <c r="BE493" s="17"/>
      <c r="BF493" s="17"/>
      <c r="BG493" s="17"/>
      <c r="BH493" s="17"/>
      <c r="BI493" s="17"/>
      <c r="BJ493" s="17"/>
      <c r="BK493" s="17"/>
      <c r="BL493" s="17"/>
      <c r="BM493" s="17"/>
      <c r="BN493" s="17"/>
      <c r="BO493" s="17"/>
      <c r="BP493" s="17"/>
      <c r="BQ493" s="17"/>
      <c r="BR493" s="17"/>
      <c r="BS493" s="17"/>
      <c r="BT493" s="17"/>
      <c r="BU493" s="17"/>
      <c r="BV493" s="17"/>
    </row>
    <row r="494" spans="1:14" ht="12.75">
      <c r="A494" t="s">
        <v>998</v>
      </c>
      <c r="B494" t="s">
        <v>965</v>
      </c>
      <c r="C494" t="s">
        <v>127</v>
      </c>
      <c r="D494" t="s">
        <v>1278</v>
      </c>
      <c r="E494" t="s">
        <v>1391</v>
      </c>
      <c r="F494" s="2">
        <v>110000</v>
      </c>
      <c r="G494" s="2">
        <f aca="true" t="shared" si="20" ref="G494:G525">SUM(F494,H494)</f>
        <v>110000</v>
      </c>
      <c r="H494" s="2">
        <v>0</v>
      </c>
      <c r="I494" s="2">
        <v>0</v>
      </c>
      <c r="J494" s="2">
        <v>0</v>
      </c>
      <c r="K494" t="s">
        <v>167</v>
      </c>
    </row>
    <row r="495" spans="1:14" ht="12.75">
      <c r="A495" t="s">
        <v>998</v>
      </c>
      <c r="B495" t="s">
        <v>965</v>
      </c>
      <c r="C495" t="s">
        <v>128</v>
      </c>
      <c r="D495" t="s">
        <v>1000</v>
      </c>
      <c r="E495" t="s">
        <v>184</v>
      </c>
      <c r="F495" s="2">
        <v>42327</v>
      </c>
      <c r="G495" s="2">
        <f t="shared" si="20"/>
        <v>42327</v>
      </c>
      <c r="H495" s="2">
        <v>0</v>
      </c>
      <c r="I495" s="2">
        <v>0</v>
      </c>
      <c r="J495" s="2">
        <v>0</v>
      </c>
      <c r="K495" t="s">
        <v>167</v>
      </c>
    </row>
    <row r="496" spans="1:14" ht="12.75">
      <c r="A496" t="s">
        <v>998</v>
      </c>
      <c r="B496" t="s">
        <v>967</v>
      </c>
      <c r="C496" t="s">
        <v>129</v>
      </c>
      <c r="D496" t="s">
        <v>1278</v>
      </c>
      <c r="E496" t="s">
        <v>1392</v>
      </c>
      <c r="F496" s="2">
        <v>1921821</v>
      </c>
      <c r="G496" s="2">
        <f t="shared" si="20"/>
        <v>1921821</v>
      </c>
      <c r="H496" s="2">
        <v>0</v>
      </c>
      <c r="I496" s="2">
        <v>0</v>
      </c>
      <c r="J496" s="2">
        <v>0</v>
      </c>
      <c r="K496" t="s">
        <v>167</v>
      </c>
    </row>
    <row r="497" spans="1:74" s="10" customFormat="1" ht="12.75">
      <c r="A497" t="s">
        <v>998</v>
      </c>
      <c r="B497" t="s">
        <v>967</v>
      </c>
      <c r="C497" t="s">
        <v>130</v>
      </c>
      <c r="D497" t="s">
        <v>1278</v>
      </c>
      <c r="E497" t="s">
        <v>1392</v>
      </c>
      <c r="F497" s="2">
        <v>1500000</v>
      </c>
      <c r="G497" s="2">
        <f t="shared" si="20"/>
        <v>1500000</v>
      </c>
      <c r="H497" s="2">
        <v>0</v>
      </c>
      <c r="I497" s="2">
        <v>0</v>
      </c>
      <c r="J497" s="2">
        <v>0</v>
      </c>
      <c r="K497" t="s">
        <v>167</v>
      </c>
      <c r="L497"/>
      <c r="M497"/>
      <c r="N497" t="s">
        <v>53</v>
      </c>
      <c r="O497" s="6"/>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row>
    <row r="498" spans="1:14" ht="12.75">
      <c r="A498" t="s">
        <v>998</v>
      </c>
      <c r="B498" t="s">
        <v>967</v>
      </c>
      <c r="C498" t="s">
        <v>131</v>
      </c>
      <c r="D498" t="s">
        <v>1278</v>
      </c>
      <c r="E498" t="s">
        <v>1391</v>
      </c>
      <c r="F498" s="2">
        <v>30000</v>
      </c>
      <c r="G498" s="2">
        <f t="shared" si="20"/>
        <v>30000</v>
      </c>
      <c r="H498" s="2">
        <v>0</v>
      </c>
      <c r="I498" s="2">
        <v>0</v>
      </c>
      <c r="J498" s="2">
        <v>0</v>
      </c>
      <c r="K498" t="s">
        <v>167</v>
      </c>
    </row>
    <row r="499" spans="1:14" ht="12.75">
      <c r="A499" t="s">
        <v>998</v>
      </c>
      <c r="B499" t="s">
        <v>967</v>
      </c>
      <c r="C499" t="s">
        <v>132</v>
      </c>
      <c r="D499" t="s">
        <v>1278</v>
      </c>
      <c r="E499" t="s">
        <v>1391</v>
      </c>
      <c r="F499" s="2">
        <v>70000</v>
      </c>
      <c r="G499" s="2">
        <f t="shared" si="20"/>
        <v>70000</v>
      </c>
      <c r="H499" s="2">
        <v>0</v>
      </c>
      <c r="I499" s="2">
        <v>0</v>
      </c>
      <c r="J499" s="2">
        <v>0</v>
      </c>
      <c r="K499" t="s">
        <v>167</v>
      </c>
    </row>
    <row r="500" spans="1:14" ht="12.75">
      <c r="A500" t="s">
        <v>998</v>
      </c>
      <c r="B500" t="s">
        <v>968</v>
      </c>
      <c r="C500" t="s">
        <v>133</v>
      </c>
      <c r="D500" t="s">
        <v>1000</v>
      </c>
      <c r="E500" t="s">
        <v>184</v>
      </c>
      <c r="F500" s="2">
        <v>307000</v>
      </c>
      <c r="G500" s="2">
        <f t="shared" si="20"/>
        <v>307000</v>
      </c>
      <c r="H500" s="2">
        <v>0</v>
      </c>
      <c r="I500" s="2">
        <v>0</v>
      </c>
      <c r="J500" s="2">
        <v>0</v>
      </c>
      <c r="K500" t="s">
        <v>167</v>
      </c>
    </row>
    <row r="501" spans="1:74" s="10" customFormat="1" ht="12.75">
      <c r="A501" t="s">
        <v>998</v>
      </c>
      <c r="B501" t="s">
        <v>968</v>
      </c>
      <c r="C501" t="s">
        <v>134</v>
      </c>
      <c r="D501" t="s">
        <v>1000</v>
      </c>
      <c r="E501" t="s">
        <v>184</v>
      </c>
      <c r="F501" s="2">
        <v>25000</v>
      </c>
      <c r="G501" s="2">
        <f t="shared" si="20"/>
        <v>25000</v>
      </c>
      <c r="H501" s="2">
        <v>0</v>
      </c>
      <c r="I501" s="2">
        <v>0</v>
      </c>
      <c r="J501" s="2">
        <v>0</v>
      </c>
      <c r="K501" t="s">
        <v>167</v>
      </c>
      <c r="L501"/>
      <c r="M501"/>
      <c r="N501" t="s">
        <v>53</v>
      </c>
      <c r="O501" s="6"/>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row>
    <row r="502" spans="1:14" ht="12.75">
      <c r="A502" t="s">
        <v>998</v>
      </c>
      <c r="B502" t="s">
        <v>968</v>
      </c>
      <c r="C502" t="s">
        <v>138</v>
      </c>
      <c r="D502" t="s">
        <v>1000</v>
      </c>
      <c r="E502" t="s">
        <v>184</v>
      </c>
      <c r="F502" s="2">
        <v>64103</v>
      </c>
      <c r="G502" s="2">
        <f t="shared" si="20"/>
        <v>64103</v>
      </c>
      <c r="H502" s="2">
        <v>0</v>
      </c>
      <c r="I502" s="2">
        <v>0</v>
      </c>
      <c r="J502" s="2">
        <v>0</v>
      </c>
      <c r="K502" t="s">
        <v>167</v>
      </c>
    </row>
    <row r="503" spans="1:14" ht="12.75">
      <c r="A503" t="s">
        <v>998</v>
      </c>
      <c r="B503" t="s">
        <v>968</v>
      </c>
      <c r="C503" t="s">
        <v>139</v>
      </c>
      <c r="D503" t="s">
        <v>1000</v>
      </c>
      <c r="E503" t="s">
        <v>184</v>
      </c>
      <c r="F503" s="2">
        <v>397000</v>
      </c>
      <c r="G503" s="2">
        <f t="shared" si="20"/>
        <v>356500</v>
      </c>
      <c r="H503" s="2">
        <v>-40500</v>
      </c>
      <c r="I503" s="2">
        <v>-40500</v>
      </c>
      <c r="J503" s="2">
        <v>0</v>
      </c>
      <c r="K503" t="s">
        <v>167</v>
      </c>
      <c r="N503" t="s">
        <v>60</v>
      </c>
    </row>
    <row r="504" spans="1:14" ht="12.75">
      <c r="A504" t="s">
        <v>998</v>
      </c>
      <c r="B504" t="s">
        <v>968</v>
      </c>
      <c r="C504" t="s">
        <v>140</v>
      </c>
      <c r="D504" t="s">
        <v>1000</v>
      </c>
      <c r="E504" t="s">
        <v>184</v>
      </c>
      <c r="F504" s="2">
        <v>57000</v>
      </c>
      <c r="G504" s="2">
        <f t="shared" si="20"/>
        <v>57000</v>
      </c>
      <c r="H504" s="2">
        <v>0</v>
      </c>
      <c r="I504" s="2">
        <v>0</v>
      </c>
      <c r="J504" s="2">
        <v>0</v>
      </c>
      <c r="K504" t="s">
        <v>167</v>
      </c>
    </row>
    <row r="505" spans="1:14" ht="12.75">
      <c r="A505" t="s">
        <v>998</v>
      </c>
      <c r="B505" t="s">
        <v>968</v>
      </c>
      <c r="C505" t="s">
        <v>143</v>
      </c>
      <c r="D505" t="s">
        <v>1000</v>
      </c>
      <c r="E505" t="s">
        <v>184</v>
      </c>
      <c r="F505" s="2">
        <v>130000</v>
      </c>
      <c r="G505" s="2">
        <f t="shared" si="20"/>
        <v>112500</v>
      </c>
      <c r="H505" s="2">
        <v>-17500</v>
      </c>
      <c r="I505" s="2">
        <v>-17500</v>
      </c>
      <c r="J505" s="2">
        <v>0</v>
      </c>
      <c r="K505" t="s">
        <v>167</v>
      </c>
      <c r="N505" t="s">
        <v>144</v>
      </c>
    </row>
    <row r="506" spans="1:14" ht="12.75">
      <c r="A506" t="s">
        <v>998</v>
      </c>
      <c r="B506" t="s">
        <v>968</v>
      </c>
      <c r="C506" t="s">
        <v>145</v>
      </c>
      <c r="D506" t="s">
        <v>1000</v>
      </c>
      <c r="E506" t="s">
        <v>184</v>
      </c>
      <c r="F506" s="2">
        <v>25000</v>
      </c>
      <c r="G506" s="2">
        <f t="shared" si="20"/>
        <v>25000</v>
      </c>
      <c r="H506" s="2">
        <v>0</v>
      </c>
      <c r="I506" s="2">
        <v>0</v>
      </c>
      <c r="J506" s="2">
        <v>0</v>
      </c>
      <c r="K506" t="s">
        <v>167</v>
      </c>
    </row>
    <row r="507" spans="1:14" ht="12.75">
      <c r="A507" t="s">
        <v>998</v>
      </c>
      <c r="B507" t="s">
        <v>968</v>
      </c>
      <c r="C507" t="s">
        <v>146</v>
      </c>
      <c r="D507" t="s">
        <v>1000</v>
      </c>
      <c r="E507" t="s">
        <v>184</v>
      </c>
      <c r="F507" s="2">
        <v>25000</v>
      </c>
      <c r="G507" s="2">
        <f t="shared" si="20"/>
        <v>25000</v>
      </c>
      <c r="H507" s="2">
        <v>0</v>
      </c>
      <c r="I507" s="2">
        <v>0</v>
      </c>
      <c r="J507" s="2">
        <v>0</v>
      </c>
      <c r="K507" t="s">
        <v>167</v>
      </c>
    </row>
    <row r="508" spans="1:74" s="10" customFormat="1" ht="12.75">
      <c r="A508" t="s">
        <v>998</v>
      </c>
      <c r="B508" t="s">
        <v>968</v>
      </c>
      <c r="C508" t="s">
        <v>147</v>
      </c>
      <c r="D508" t="s">
        <v>1000</v>
      </c>
      <c r="E508" t="s">
        <v>184</v>
      </c>
      <c r="F508" s="2">
        <v>70000</v>
      </c>
      <c r="G508" s="2">
        <f t="shared" si="20"/>
        <v>70000</v>
      </c>
      <c r="H508" s="2">
        <v>0</v>
      </c>
      <c r="I508" s="2">
        <v>0</v>
      </c>
      <c r="J508" s="2">
        <v>0</v>
      </c>
      <c r="K508" t="s">
        <v>167</v>
      </c>
      <c r="L508"/>
      <c r="M508"/>
      <c r="N508" t="s">
        <v>53</v>
      </c>
      <c r="O508" s="6"/>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c r="BD508" s="17"/>
      <c r="BE508" s="17"/>
      <c r="BF508" s="17"/>
      <c r="BG508" s="17"/>
      <c r="BH508" s="17"/>
      <c r="BI508" s="17"/>
      <c r="BJ508" s="17"/>
      <c r="BK508" s="17"/>
      <c r="BL508" s="17"/>
      <c r="BM508" s="17"/>
      <c r="BN508" s="17"/>
      <c r="BO508" s="17"/>
      <c r="BP508" s="17"/>
      <c r="BQ508" s="17"/>
      <c r="BR508" s="17"/>
      <c r="BS508" s="17"/>
      <c r="BT508" s="17"/>
      <c r="BU508" s="17"/>
      <c r="BV508" s="17"/>
    </row>
    <row r="509" spans="1:14" ht="12.75">
      <c r="A509" t="s">
        <v>998</v>
      </c>
      <c r="B509" t="s">
        <v>968</v>
      </c>
      <c r="C509" t="s">
        <v>148</v>
      </c>
      <c r="D509" t="s">
        <v>1000</v>
      </c>
      <c r="E509" t="s">
        <v>184</v>
      </c>
      <c r="F509" s="2">
        <v>105450</v>
      </c>
      <c r="G509" s="2">
        <f t="shared" si="20"/>
        <v>105450</v>
      </c>
      <c r="H509" s="2">
        <v>0</v>
      </c>
      <c r="I509" s="2">
        <v>0</v>
      </c>
      <c r="J509" s="2">
        <v>0</v>
      </c>
      <c r="K509" t="s">
        <v>167</v>
      </c>
    </row>
    <row r="510" spans="1:74" s="10" customFormat="1" ht="12.75">
      <c r="A510" t="s">
        <v>998</v>
      </c>
      <c r="B510" t="s">
        <v>968</v>
      </c>
      <c r="C510" t="s">
        <v>149</v>
      </c>
      <c r="D510" t="s">
        <v>1000</v>
      </c>
      <c r="E510" t="s">
        <v>184</v>
      </c>
      <c r="F510" s="2">
        <v>44890</v>
      </c>
      <c r="G510" s="2">
        <f t="shared" si="20"/>
        <v>44890</v>
      </c>
      <c r="H510" s="2">
        <v>0</v>
      </c>
      <c r="I510" s="2">
        <v>0</v>
      </c>
      <c r="J510" s="2">
        <v>0</v>
      </c>
      <c r="K510" t="s">
        <v>167</v>
      </c>
      <c r="L510"/>
      <c r="M510"/>
      <c r="N510" t="s">
        <v>53</v>
      </c>
      <c r="O510" s="6"/>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row>
    <row r="511" spans="1:14" ht="12.75">
      <c r="A511" t="s">
        <v>998</v>
      </c>
      <c r="B511" t="s">
        <v>968</v>
      </c>
      <c r="C511" t="s">
        <v>150</v>
      </c>
      <c r="D511" t="s">
        <v>1000</v>
      </c>
      <c r="E511" t="s">
        <v>184</v>
      </c>
      <c r="F511" s="2">
        <v>57915</v>
      </c>
      <c r="G511" s="2">
        <f t="shared" si="20"/>
        <v>57915</v>
      </c>
      <c r="H511" s="2">
        <v>0</v>
      </c>
      <c r="I511" s="2">
        <v>0</v>
      </c>
      <c r="J511" s="2">
        <v>0</v>
      </c>
      <c r="K511" t="s">
        <v>167</v>
      </c>
    </row>
    <row r="512" spans="1:14" ht="12.75">
      <c r="A512" t="s">
        <v>998</v>
      </c>
      <c r="B512" t="s">
        <v>968</v>
      </c>
      <c r="C512" t="s">
        <v>151</v>
      </c>
      <c r="D512" t="s">
        <v>1000</v>
      </c>
      <c r="E512" t="s">
        <v>184</v>
      </c>
      <c r="F512" s="2">
        <v>25000</v>
      </c>
      <c r="G512" s="2">
        <f t="shared" si="20"/>
        <v>25000</v>
      </c>
      <c r="H512" s="2">
        <v>0</v>
      </c>
      <c r="I512" s="2">
        <v>0</v>
      </c>
      <c r="J512" s="2">
        <v>0</v>
      </c>
      <c r="K512" t="s">
        <v>167</v>
      </c>
    </row>
    <row r="513" spans="1:14" ht="12.75">
      <c r="A513" t="s">
        <v>998</v>
      </c>
      <c r="B513" t="s">
        <v>968</v>
      </c>
      <c r="C513" t="s">
        <v>152</v>
      </c>
      <c r="D513" t="s">
        <v>1000</v>
      </c>
      <c r="E513" t="s">
        <v>184</v>
      </c>
      <c r="F513" s="2">
        <v>50000</v>
      </c>
      <c r="G513" s="2">
        <f t="shared" si="20"/>
        <v>50000</v>
      </c>
      <c r="H513" s="2">
        <v>0</v>
      </c>
      <c r="I513" s="2">
        <v>0</v>
      </c>
      <c r="J513" s="2">
        <v>0</v>
      </c>
      <c r="K513" t="s">
        <v>167</v>
      </c>
    </row>
    <row r="514" spans="1:14" ht="12.75">
      <c r="A514" t="s">
        <v>998</v>
      </c>
      <c r="B514" t="s">
        <v>968</v>
      </c>
      <c r="C514" t="s">
        <v>153</v>
      </c>
      <c r="D514" t="s">
        <v>1000</v>
      </c>
      <c r="E514" t="s">
        <v>184</v>
      </c>
      <c r="F514" s="2">
        <v>50000</v>
      </c>
      <c r="G514" s="2">
        <f t="shared" si="20"/>
        <v>50000</v>
      </c>
      <c r="H514" s="2">
        <v>0</v>
      </c>
      <c r="I514" s="2">
        <v>0</v>
      </c>
      <c r="J514" s="2">
        <v>0</v>
      </c>
      <c r="K514" t="s">
        <v>167</v>
      </c>
    </row>
    <row r="515" spans="1:14" ht="12.75">
      <c r="A515" t="s">
        <v>998</v>
      </c>
      <c r="B515" t="s">
        <v>968</v>
      </c>
      <c r="C515" t="s">
        <v>154</v>
      </c>
      <c r="D515" t="s">
        <v>1000</v>
      </c>
      <c r="E515" t="s">
        <v>184</v>
      </c>
      <c r="F515" s="2">
        <v>55000</v>
      </c>
      <c r="G515" s="2">
        <f t="shared" si="20"/>
        <v>55000</v>
      </c>
      <c r="H515" s="2">
        <v>0</v>
      </c>
      <c r="I515" s="2">
        <v>0</v>
      </c>
      <c r="J515" s="2">
        <v>0</v>
      </c>
      <c r="K515" t="s">
        <v>167</v>
      </c>
    </row>
    <row r="516" spans="1:14" ht="12.75">
      <c r="A516" t="s">
        <v>998</v>
      </c>
      <c r="B516" t="s">
        <v>968</v>
      </c>
      <c r="C516" t="s">
        <v>847</v>
      </c>
      <c r="D516" t="s">
        <v>1000</v>
      </c>
      <c r="E516" t="s">
        <v>184</v>
      </c>
      <c r="F516" s="2">
        <v>26730</v>
      </c>
      <c r="G516" s="2">
        <f t="shared" si="20"/>
        <v>26730</v>
      </c>
      <c r="H516" s="2">
        <v>0</v>
      </c>
      <c r="I516" s="2">
        <v>0</v>
      </c>
      <c r="J516" s="2">
        <v>0</v>
      </c>
      <c r="K516" t="s">
        <v>167</v>
      </c>
    </row>
    <row r="517" spans="1:14" ht="12.75">
      <c r="A517" t="s">
        <v>998</v>
      </c>
      <c r="B517" t="s">
        <v>968</v>
      </c>
      <c r="C517" t="s">
        <v>848</v>
      </c>
      <c r="D517" t="s">
        <v>1000</v>
      </c>
      <c r="E517" t="s">
        <v>184</v>
      </c>
      <c r="F517" s="2">
        <v>106522</v>
      </c>
      <c r="G517" s="2">
        <f t="shared" si="20"/>
        <v>106522</v>
      </c>
      <c r="H517" s="2">
        <v>0</v>
      </c>
      <c r="I517" s="2">
        <v>0</v>
      </c>
      <c r="J517" s="2">
        <v>0</v>
      </c>
      <c r="K517" t="s">
        <v>167</v>
      </c>
    </row>
    <row r="518" spans="1:14" ht="12.75">
      <c r="A518" t="s">
        <v>998</v>
      </c>
      <c r="B518" t="s">
        <v>968</v>
      </c>
      <c r="C518" t="s">
        <v>849</v>
      </c>
      <c r="D518" t="s">
        <v>1000</v>
      </c>
      <c r="E518" t="s">
        <v>184</v>
      </c>
      <c r="F518" s="2">
        <v>52022</v>
      </c>
      <c r="G518" s="2">
        <f t="shared" si="20"/>
        <v>52022</v>
      </c>
      <c r="H518" s="2">
        <v>0</v>
      </c>
      <c r="I518" s="2">
        <v>0</v>
      </c>
      <c r="J518" s="2">
        <v>0</v>
      </c>
      <c r="K518" t="s">
        <v>167</v>
      </c>
    </row>
    <row r="519" spans="1:14" ht="12.75">
      <c r="A519" t="s">
        <v>998</v>
      </c>
      <c r="B519" t="s">
        <v>968</v>
      </c>
      <c r="C519" t="s">
        <v>850</v>
      </c>
      <c r="D519" t="s">
        <v>1000</v>
      </c>
      <c r="E519" t="s">
        <v>184</v>
      </c>
      <c r="F519" s="2">
        <v>109904</v>
      </c>
      <c r="G519" s="2">
        <f t="shared" si="20"/>
        <v>109904</v>
      </c>
      <c r="H519" s="2">
        <v>0</v>
      </c>
      <c r="I519" s="2">
        <v>0</v>
      </c>
      <c r="J519" s="2">
        <v>0</v>
      </c>
      <c r="K519" t="s">
        <v>167</v>
      </c>
    </row>
    <row r="520" spans="1:14" ht="12.75">
      <c r="A520" t="s">
        <v>998</v>
      </c>
      <c r="B520" t="s">
        <v>968</v>
      </c>
      <c r="C520" t="s">
        <v>851</v>
      </c>
      <c r="D520" t="s">
        <v>1000</v>
      </c>
      <c r="E520" t="s">
        <v>184</v>
      </c>
      <c r="F520" s="2">
        <v>80000</v>
      </c>
      <c r="G520" s="2">
        <f t="shared" si="20"/>
        <v>80000</v>
      </c>
      <c r="H520" s="2">
        <v>0</v>
      </c>
      <c r="I520" s="2">
        <v>0</v>
      </c>
      <c r="J520" s="2">
        <v>0</v>
      </c>
      <c r="K520" t="s">
        <v>167</v>
      </c>
    </row>
    <row r="521" spans="1:14" ht="12.75">
      <c r="A521" t="s">
        <v>998</v>
      </c>
      <c r="B521" t="s">
        <v>968</v>
      </c>
      <c r="C521" t="s">
        <v>852</v>
      </c>
      <c r="D521" t="s">
        <v>1000</v>
      </c>
      <c r="E521" t="s">
        <v>184</v>
      </c>
      <c r="F521" s="2">
        <v>97064</v>
      </c>
      <c r="G521" s="2">
        <f t="shared" si="20"/>
        <v>97064</v>
      </c>
      <c r="H521" s="2">
        <v>0</v>
      </c>
      <c r="I521" s="2">
        <v>0</v>
      </c>
      <c r="J521" s="2">
        <v>0</v>
      </c>
      <c r="K521" t="s">
        <v>167</v>
      </c>
    </row>
    <row r="522" spans="1:14" ht="12.75">
      <c r="A522" t="s">
        <v>998</v>
      </c>
      <c r="B522" t="s">
        <v>968</v>
      </c>
      <c r="C522" t="s">
        <v>853</v>
      </c>
      <c r="D522" t="s">
        <v>1000</v>
      </c>
      <c r="E522" t="s">
        <v>184</v>
      </c>
      <c r="F522" s="2">
        <v>52935.63</v>
      </c>
      <c r="G522" s="2">
        <f t="shared" si="20"/>
        <v>52935.63</v>
      </c>
      <c r="H522" s="2">
        <v>0</v>
      </c>
      <c r="I522" s="2">
        <v>0</v>
      </c>
      <c r="J522" s="2">
        <v>0</v>
      </c>
      <c r="K522" t="s">
        <v>167</v>
      </c>
    </row>
    <row r="523" spans="1:14" ht="12.75">
      <c r="A523" t="s">
        <v>998</v>
      </c>
      <c r="B523" t="s">
        <v>968</v>
      </c>
      <c r="C523" t="s">
        <v>856</v>
      </c>
      <c r="D523" t="s">
        <v>1000</v>
      </c>
      <c r="E523" t="s">
        <v>184</v>
      </c>
      <c r="F523" s="2">
        <v>90211</v>
      </c>
      <c r="G523" s="2">
        <f t="shared" si="20"/>
        <v>90211</v>
      </c>
      <c r="H523" s="2">
        <v>0</v>
      </c>
      <c r="I523" s="2">
        <v>0</v>
      </c>
      <c r="J523" s="2">
        <v>0</v>
      </c>
      <c r="K523" t="s">
        <v>167</v>
      </c>
    </row>
    <row r="524" spans="1:14" ht="12.75">
      <c r="A524" t="s">
        <v>998</v>
      </c>
      <c r="B524" t="s">
        <v>968</v>
      </c>
      <c r="C524" t="s">
        <v>857</v>
      </c>
      <c r="D524" t="s">
        <v>1000</v>
      </c>
      <c r="E524" t="s">
        <v>184</v>
      </c>
      <c r="F524" s="2">
        <v>73476</v>
      </c>
      <c r="G524" s="2">
        <f t="shared" si="20"/>
        <v>73476</v>
      </c>
      <c r="H524" s="2">
        <v>0</v>
      </c>
      <c r="I524" s="2">
        <v>0</v>
      </c>
      <c r="J524" s="2">
        <v>0</v>
      </c>
      <c r="K524" t="s">
        <v>167</v>
      </c>
    </row>
    <row r="525" spans="1:14" ht="12.75">
      <c r="A525" t="s">
        <v>998</v>
      </c>
      <c r="B525" t="s">
        <v>968</v>
      </c>
      <c r="C525" t="s">
        <v>858</v>
      </c>
      <c r="D525" t="s">
        <v>1000</v>
      </c>
      <c r="E525" t="s">
        <v>184</v>
      </c>
      <c r="F525" s="2">
        <v>71440</v>
      </c>
      <c r="G525" s="2">
        <f t="shared" si="20"/>
        <v>71440</v>
      </c>
      <c r="H525" s="2">
        <v>0</v>
      </c>
      <c r="I525" s="2">
        <v>0</v>
      </c>
      <c r="J525" s="2">
        <v>0</v>
      </c>
      <c r="K525" t="s">
        <v>167</v>
      </c>
    </row>
    <row r="526" spans="1:14" ht="12.75">
      <c r="A526" t="s">
        <v>998</v>
      </c>
      <c r="B526" t="s">
        <v>968</v>
      </c>
      <c r="C526" t="s">
        <v>859</v>
      </c>
      <c r="D526" t="s">
        <v>1000</v>
      </c>
      <c r="E526" t="s">
        <v>184</v>
      </c>
      <c r="F526" s="2">
        <v>25000</v>
      </c>
      <c r="G526" s="2">
        <f aca="true" t="shared" si="21" ref="G526:G547">SUM(F526,H526)</f>
        <v>25000</v>
      </c>
      <c r="H526" s="2">
        <v>0</v>
      </c>
      <c r="I526" s="2">
        <v>0</v>
      </c>
      <c r="J526" s="2">
        <v>0</v>
      </c>
      <c r="K526" t="s">
        <v>167</v>
      </c>
    </row>
    <row r="527" spans="1:14" ht="12.75">
      <c r="A527" t="s">
        <v>998</v>
      </c>
      <c r="B527" t="s">
        <v>968</v>
      </c>
      <c r="C527" t="s">
        <v>860</v>
      </c>
      <c r="D527" t="s">
        <v>1000</v>
      </c>
      <c r="E527" t="s">
        <v>184</v>
      </c>
      <c r="F527" s="2">
        <v>30000</v>
      </c>
      <c r="G527" s="2">
        <f t="shared" si="21"/>
        <v>30000</v>
      </c>
      <c r="H527" s="2">
        <v>0</v>
      </c>
      <c r="I527" s="2">
        <v>0</v>
      </c>
      <c r="J527" s="2">
        <v>0</v>
      </c>
      <c r="K527" t="s">
        <v>167</v>
      </c>
    </row>
    <row r="528" spans="1:14" ht="12.75">
      <c r="A528" t="s">
        <v>998</v>
      </c>
      <c r="B528" t="s">
        <v>968</v>
      </c>
      <c r="C528" t="s">
        <v>861</v>
      </c>
      <c r="D528" t="s">
        <v>1000</v>
      </c>
      <c r="E528" t="s">
        <v>184</v>
      </c>
      <c r="F528" s="2">
        <v>66955</v>
      </c>
      <c r="G528" s="2">
        <f t="shared" si="21"/>
        <v>66955</v>
      </c>
      <c r="H528" s="2">
        <v>0</v>
      </c>
      <c r="I528" s="2">
        <v>0</v>
      </c>
      <c r="J528" s="2">
        <v>0</v>
      </c>
      <c r="K528" t="s">
        <v>167</v>
      </c>
    </row>
    <row r="529" spans="1:14" ht="12.75">
      <c r="A529" t="s">
        <v>998</v>
      </c>
      <c r="B529" t="s">
        <v>968</v>
      </c>
      <c r="C529" t="s">
        <v>862</v>
      </c>
      <c r="D529" t="s">
        <v>1000</v>
      </c>
      <c r="E529" t="s">
        <v>184</v>
      </c>
      <c r="F529" s="2">
        <v>34580</v>
      </c>
      <c r="G529" s="2">
        <f t="shared" si="21"/>
        <v>34580</v>
      </c>
      <c r="H529" s="2">
        <v>0</v>
      </c>
      <c r="I529" s="2">
        <v>0</v>
      </c>
      <c r="J529" s="2">
        <v>0</v>
      </c>
      <c r="K529" t="s">
        <v>167</v>
      </c>
    </row>
    <row r="530" spans="1:14" ht="12.75">
      <c r="A530" t="s">
        <v>998</v>
      </c>
      <c r="B530" t="s">
        <v>968</v>
      </c>
      <c r="C530" t="s">
        <v>864</v>
      </c>
      <c r="D530" t="s">
        <v>1000</v>
      </c>
      <c r="E530" t="s">
        <v>184</v>
      </c>
      <c r="F530" s="2">
        <v>25000</v>
      </c>
      <c r="G530" s="2">
        <f t="shared" si="21"/>
        <v>25000</v>
      </c>
      <c r="H530" s="2">
        <v>0</v>
      </c>
      <c r="I530" s="2">
        <v>0</v>
      </c>
      <c r="J530" s="2">
        <v>0</v>
      </c>
      <c r="K530" t="s">
        <v>167</v>
      </c>
    </row>
    <row r="531" spans="1:74" s="10" customFormat="1" ht="12.75">
      <c r="A531" t="s">
        <v>998</v>
      </c>
      <c r="B531" t="s">
        <v>968</v>
      </c>
      <c r="C531" t="s">
        <v>865</v>
      </c>
      <c r="D531" t="s">
        <v>1000</v>
      </c>
      <c r="E531" t="s">
        <v>184</v>
      </c>
      <c r="F531" s="2">
        <v>76692</v>
      </c>
      <c r="G531" s="2">
        <f t="shared" si="21"/>
        <v>76692</v>
      </c>
      <c r="H531" s="2">
        <v>0</v>
      </c>
      <c r="I531" s="2">
        <v>0</v>
      </c>
      <c r="J531" s="2">
        <v>0</v>
      </c>
      <c r="K531" t="s">
        <v>167</v>
      </c>
      <c r="L531"/>
      <c r="M531"/>
      <c r="N531" t="s">
        <v>53</v>
      </c>
      <c r="O531" s="6"/>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row>
    <row r="532" spans="1:14" ht="12.75">
      <c r="A532" t="s">
        <v>998</v>
      </c>
      <c r="B532" t="s">
        <v>968</v>
      </c>
      <c r="C532" t="s">
        <v>866</v>
      </c>
      <c r="D532" t="s">
        <v>1000</v>
      </c>
      <c r="E532" t="s">
        <v>184</v>
      </c>
      <c r="F532" s="2">
        <v>25000</v>
      </c>
      <c r="G532" s="2">
        <f t="shared" si="21"/>
        <v>25000</v>
      </c>
      <c r="H532" s="2">
        <v>0</v>
      </c>
      <c r="I532" s="2">
        <v>0</v>
      </c>
      <c r="J532" s="2">
        <v>0</v>
      </c>
      <c r="K532" t="s">
        <v>167</v>
      </c>
    </row>
    <row r="533" spans="1:14" ht="12.75">
      <c r="A533" t="s">
        <v>998</v>
      </c>
      <c r="B533" t="s">
        <v>968</v>
      </c>
      <c r="C533" t="s">
        <v>867</v>
      </c>
      <c r="D533" t="s">
        <v>1000</v>
      </c>
      <c r="E533" t="s">
        <v>184</v>
      </c>
      <c r="F533" s="2">
        <v>66353</v>
      </c>
      <c r="G533" s="2">
        <f t="shared" si="21"/>
        <v>66353</v>
      </c>
      <c r="H533" s="2">
        <v>0</v>
      </c>
      <c r="I533" s="2">
        <v>0</v>
      </c>
      <c r="J533" s="2">
        <v>0</v>
      </c>
      <c r="K533" t="s">
        <v>167</v>
      </c>
    </row>
    <row r="534" spans="1:14" ht="12.75">
      <c r="A534" t="s">
        <v>998</v>
      </c>
      <c r="B534" t="s">
        <v>968</v>
      </c>
      <c r="C534" t="s">
        <v>868</v>
      </c>
      <c r="D534" t="s">
        <v>1000</v>
      </c>
      <c r="E534" t="s">
        <v>184</v>
      </c>
      <c r="F534" s="2">
        <v>25000</v>
      </c>
      <c r="G534" s="2">
        <f t="shared" si="21"/>
        <v>25000</v>
      </c>
      <c r="H534" s="2">
        <v>0</v>
      </c>
      <c r="I534" s="2">
        <v>0</v>
      </c>
      <c r="J534" s="2">
        <v>0</v>
      </c>
      <c r="K534" t="s">
        <v>167</v>
      </c>
    </row>
    <row r="535" spans="1:14" ht="12.75">
      <c r="A535" t="s">
        <v>998</v>
      </c>
      <c r="B535" t="s">
        <v>968</v>
      </c>
      <c r="C535" t="s">
        <v>869</v>
      </c>
      <c r="D535" t="s">
        <v>1000</v>
      </c>
      <c r="E535" t="s">
        <v>184</v>
      </c>
      <c r="F535" s="2">
        <v>76692</v>
      </c>
      <c r="G535" s="2">
        <f t="shared" si="21"/>
        <v>76692</v>
      </c>
      <c r="H535" s="2">
        <v>0</v>
      </c>
      <c r="I535" s="2">
        <v>0</v>
      </c>
      <c r="J535" s="2">
        <v>0</v>
      </c>
      <c r="K535" t="s">
        <v>167</v>
      </c>
    </row>
    <row r="536" spans="1:14" ht="12.75">
      <c r="A536" t="s">
        <v>998</v>
      </c>
      <c r="B536" t="s">
        <v>968</v>
      </c>
      <c r="C536" t="s">
        <v>870</v>
      </c>
      <c r="D536" t="s">
        <v>1000</v>
      </c>
      <c r="E536" t="s">
        <v>184</v>
      </c>
      <c r="F536" s="2">
        <v>76692</v>
      </c>
      <c r="G536" s="2">
        <f t="shared" si="21"/>
        <v>76692</v>
      </c>
      <c r="H536" s="2">
        <v>0</v>
      </c>
      <c r="I536" s="2">
        <v>0</v>
      </c>
      <c r="J536" s="2">
        <v>0</v>
      </c>
      <c r="K536" t="s">
        <v>167</v>
      </c>
    </row>
    <row r="537" spans="1:14" ht="12.75">
      <c r="A537" t="s">
        <v>998</v>
      </c>
      <c r="B537" t="s">
        <v>968</v>
      </c>
      <c r="C537" t="s">
        <v>871</v>
      </c>
      <c r="D537" t="s">
        <v>1000</v>
      </c>
      <c r="E537" t="s">
        <v>184</v>
      </c>
      <c r="F537" s="2">
        <v>80000</v>
      </c>
      <c r="G537" s="2">
        <f t="shared" si="21"/>
        <v>80000</v>
      </c>
      <c r="H537" s="2">
        <v>0</v>
      </c>
      <c r="I537" s="2">
        <v>0</v>
      </c>
      <c r="J537" s="2">
        <v>0</v>
      </c>
      <c r="K537" t="s">
        <v>167</v>
      </c>
    </row>
    <row r="538" spans="1:14" ht="12.75">
      <c r="A538" t="s">
        <v>998</v>
      </c>
      <c r="B538" t="s">
        <v>968</v>
      </c>
      <c r="C538" t="s">
        <v>872</v>
      </c>
      <c r="D538" t="s">
        <v>1000</v>
      </c>
      <c r="E538" t="s">
        <v>184</v>
      </c>
      <c r="F538" s="2">
        <v>95000</v>
      </c>
      <c r="G538" s="2">
        <f t="shared" si="21"/>
        <v>95000</v>
      </c>
      <c r="H538" s="2">
        <v>0</v>
      </c>
      <c r="I538" s="2">
        <v>0</v>
      </c>
      <c r="J538" s="2">
        <v>0</v>
      </c>
      <c r="K538" t="s">
        <v>167</v>
      </c>
    </row>
    <row r="539" spans="1:14" ht="12.75">
      <c r="A539" t="s">
        <v>998</v>
      </c>
      <c r="B539" t="s">
        <v>968</v>
      </c>
      <c r="C539" t="s">
        <v>873</v>
      </c>
      <c r="D539" t="s">
        <v>1000</v>
      </c>
      <c r="E539" t="s">
        <v>184</v>
      </c>
      <c r="F539" s="2">
        <v>48708</v>
      </c>
      <c r="G539" s="2">
        <f t="shared" si="21"/>
        <v>48708</v>
      </c>
      <c r="H539" s="2">
        <v>0</v>
      </c>
      <c r="I539" s="2">
        <v>0</v>
      </c>
      <c r="J539" s="2">
        <v>0</v>
      </c>
      <c r="K539" t="s">
        <v>167</v>
      </c>
    </row>
    <row r="540" spans="1:14" ht="12.75">
      <c r="A540" t="s">
        <v>998</v>
      </c>
      <c r="B540" t="s">
        <v>968</v>
      </c>
      <c r="C540" t="s">
        <v>874</v>
      </c>
      <c r="D540" t="s">
        <v>1000</v>
      </c>
      <c r="E540" t="s">
        <v>184</v>
      </c>
      <c r="F540" s="2">
        <v>414000</v>
      </c>
      <c r="G540" s="2">
        <f t="shared" si="21"/>
        <v>388800</v>
      </c>
      <c r="H540" s="2">
        <v>-25200</v>
      </c>
      <c r="I540" s="2">
        <v>-25200</v>
      </c>
      <c r="J540" s="2">
        <v>0</v>
      </c>
      <c r="K540" t="s">
        <v>167</v>
      </c>
      <c r="N540" t="s">
        <v>875</v>
      </c>
    </row>
    <row r="541" spans="1:14" ht="12.75">
      <c r="A541" t="s">
        <v>998</v>
      </c>
      <c r="B541" t="s">
        <v>968</v>
      </c>
      <c r="C541" t="s">
        <v>876</v>
      </c>
      <c r="D541" t="s">
        <v>1000</v>
      </c>
      <c r="E541" t="s">
        <v>184</v>
      </c>
      <c r="F541" s="2">
        <v>30000</v>
      </c>
      <c r="G541" s="2">
        <f t="shared" si="21"/>
        <v>30000</v>
      </c>
      <c r="H541" s="2">
        <v>0</v>
      </c>
      <c r="I541" s="2">
        <v>0</v>
      </c>
      <c r="J541" s="2">
        <v>0</v>
      </c>
      <c r="K541" t="s">
        <v>167</v>
      </c>
    </row>
    <row r="542" spans="1:14" ht="12.75">
      <c r="A542" t="s">
        <v>998</v>
      </c>
      <c r="B542" t="s">
        <v>968</v>
      </c>
      <c r="C542" t="s">
        <v>877</v>
      </c>
      <c r="D542" t="s">
        <v>1000</v>
      </c>
      <c r="E542" t="s">
        <v>184</v>
      </c>
      <c r="F542" s="2">
        <v>30000</v>
      </c>
      <c r="G542" s="2">
        <f t="shared" si="21"/>
        <v>30000</v>
      </c>
      <c r="H542" s="2">
        <v>0</v>
      </c>
      <c r="I542" s="2">
        <v>0</v>
      </c>
      <c r="J542" s="2">
        <v>0</v>
      </c>
      <c r="K542" t="s">
        <v>167</v>
      </c>
    </row>
    <row r="543" spans="1:14" ht="12.75">
      <c r="A543" t="s">
        <v>998</v>
      </c>
      <c r="B543" t="s">
        <v>968</v>
      </c>
      <c r="C543" t="s">
        <v>878</v>
      </c>
      <c r="D543" t="s">
        <v>1000</v>
      </c>
      <c r="E543" t="s">
        <v>184</v>
      </c>
      <c r="F543" s="2">
        <v>46035</v>
      </c>
      <c r="G543" s="2">
        <f t="shared" si="21"/>
        <v>46035</v>
      </c>
      <c r="H543" s="2">
        <v>0</v>
      </c>
      <c r="I543" s="2">
        <v>0</v>
      </c>
      <c r="J543" s="2">
        <v>0</v>
      </c>
      <c r="K543" t="s">
        <v>167</v>
      </c>
    </row>
    <row r="544" spans="1:14" ht="12.75">
      <c r="A544" t="s">
        <v>998</v>
      </c>
      <c r="B544" t="s">
        <v>968</v>
      </c>
      <c r="C544" t="s">
        <v>879</v>
      </c>
      <c r="D544" t="s">
        <v>1000</v>
      </c>
      <c r="E544" t="s">
        <v>184</v>
      </c>
      <c r="F544" s="2">
        <v>71250</v>
      </c>
      <c r="G544" s="2">
        <f t="shared" si="21"/>
        <v>71250</v>
      </c>
      <c r="H544" s="2">
        <v>0</v>
      </c>
      <c r="I544" s="2">
        <v>0</v>
      </c>
      <c r="J544" s="2">
        <v>0</v>
      </c>
      <c r="K544" t="s">
        <v>167</v>
      </c>
    </row>
    <row r="545" spans="1:14" ht="12.75">
      <c r="A545" t="s">
        <v>998</v>
      </c>
      <c r="B545" t="s">
        <v>968</v>
      </c>
      <c r="C545" t="s">
        <v>137</v>
      </c>
      <c r="D545" t="s">
        <v>57</v>
      </c>
      <c r="E545" t="s">
        <v>1358</v>
      </c>
      <c r="F545" s="2">
        <v>50000</v>
      </c>
      <c r="G545" s="2">
        <f t="shared" si="21"/>
        <v>50000</v>
      </c>
      <c r="H545" s="2">
        <v>0</v>
      </c>
      <c r="I545" s="2">
        <v>0</v>
      </c>
      <c r="J545" s="2">
        <v>0</v>
      </c>
      <c r="K545" t="s">
        <v>167</v>
      </c>
    </row>
    <row r="546" spans="1:14" ht="12.75">
      <c r="A546" t="s">
        <v>998</v>
      </c>
      <c r="B546" t="s">
        <v>968</v>
      </c>
      <c r="C546" t="s">
        <v>854</v>
      </c>
      <c r="D546" t="s">
        <v>57</v>
      </c>
      <c r="E546" t="s">
        <v>1358</v>
      </c>
      <c r="F546" s="2">
        <v>76000</v>
      </c>
      <c r="G546" s="2">
        <f t="shared" si="21"/>
        <v>49400</v>
      </c>
      <c r="H546" s="2">
        <v>-26600</v>
      </c>
      <c r="I546" s="2">
        <v>-26600</v>
      </c>
      <c r="J546" s="2">
        <v>0</v>
      </c>
      <c r="K546" t="s">
        <v>167</v>
      </c>
      <c r="N546" t="s">
        <v>855</v>
      </c>
    </row>
    <row r="547" spans="1:74" s="3" customFormat="1" ht="12.75">
      <c r="A547" s="3" t="s">
        <v>998</v>
      </c>
      <c r="B547" s="3" t="s">
        <v>968</v>
      </c>
      <c r="C547" s="3" t="s">
        <v>863</v>
      </c>
      <c r="D547" s="3" t="s">
        <v>57</v>
      </c>
      <c r="E547" s="3" t="s">
        <v>1358</v>
      </c>
      <c r="F547" s="4">
        <v>50000</v>
      </c>
      <c r="G547" s="4">
        <f t="shared" si="21"/>
        <v>50000</v>
      </c>
      <c r="H547" s="4">
        <v>0</v>
      </c>
      <c r="I547" s="4">
        <v>0</v>
      </c>
      <c r="J547" s="4">
        <v>0</v>
      </c>
      <c r="K547" s="3" t="s">
        <v>167</v>
      </c>
      <c r="N547" s="3" t="s">
        <v>53</v>
      </c>
      <c r="O547" s="12"/>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row>
    <row r="548" spans="1:74" s="3" customFormat="1" ht="12.75">
      <c r="A548" s="3" t="s">
        <v>998</v>
      </c>
      <c r="B548" s="3" t="s">
        <v>968</v>
      </c>
      <c r="C548" s="3" t="s">
        <v>135</v>
      </c>
      <c r="D548" s="3" t="s">
        <v>462</v>
      </c>
      <c r="E548" s="3" t="s">
        <v>1354</v>
      </c>
      <c r="F548" s="4">
        <v>250000</v>
      </c>
      <c r="G548" s="4">
        <v>250000</v>
      </c>
      <c r="H548" s="4">
        <f>G548-F548</f>
        <v>0</v>
      </c>
      <c r="I548" s="4">
        <v>0</v>
      </c>
      <c r="J548" s="4">
        <v>0</v>
      </c>
      <c r="K548" s="3" t="s">
        <v>167</v>
      </c>
      <c r="N548" s="3" t="s">
        <v>136</v>
      </c>
      <c r="O548" s="12"/>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row>
    <row r="549" spans="1:74" s="3" customFormat="1" ht="25.5">
      <c r="A549" s="3" t="s">
        <v>998</v>
      </c>
      <c r="B549" s="3" t="s">
        <v>968</v>
      </c>
      <c r="C549" s="3" t="s">
        <v>141</v>
      </c>
      <c r="D549" s="3" t="s">
        <v>462</v>
      </c>
      <c r="E549" s="3" t="s">
        <v>1354</v>
      </c>
      <c r="F549" s="4">
        <v>12500</v>
      </c>
      <c r="G549" s="4">
        <v>12500</v>
      </c>
      <c r="H549" s="4">
        <f>G549-F549</f>
        <v>0</v>
      </c>
      <c r="I549" s="4">
        <v>0</v>
      </c>
      <c r="J549" s="4">
        <v>0</v>
      </c>
      <c r="K549" s="3" t="s">
        <v>167</v>
      </c>
      <c r="N549" s="3" t="s">
        <v>53</v>
      </c>
      <c r="O549" s="12" t="s">
        <v>1228</v>
      </c>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c r="BD549" s="17"/>
      <c r="BE549" s="17"/>
      <c r="BF549" s="17"/>
      <c r="BG549" s="17"/>
      <c r="BH549" s="17"/>
      <c r="BI549" s="17"/>
      <c r="BJ549" s="17"/>
      <c r="BK549" s="17"/>
      <c r="BL549" s="17"/>
      <c r="BM549" s="17"/>
      <c r="BN549" s="17"/>
      <c r="BO549" s="17"/>
      <c r="BP549" s="17"/>
      <c r="BQ549" s="17"/>
      <c r="BR549" s="17"/>
      <c r="BS549" s="17"/>
      <c r="BT549" s="17"/>
      <c r="BU549" s="17"/>
      <c r="BV549" s="17"/>
    </row>
    <row r="550" spans="1:74" s="3" customFormat="1" ht="12.75">
      <c r="A550" s="3" t="s">
        <v>998</v>
      </c>
      <c r="B550" s="3" t="s">
        <v>968</v>
      </c>
      <c r="C550" s="3" t="s">
        <v>880</v>
      </c>
      <c r="D550" s="3" t="s">
        <v>462</v>
      </c>
      <c r="E550" s="3" t="s">
        <v>1354</v>
      </c>
      <c r="F550" s="4">
        <v>265000</v>
      </c>
      <c r="G550" s="4">
        <v>265000</v>
      </c>
      <c r="H550" s="4">
        <f>G550-F550</f>
        <v>0</v>
      </c>
      <c r="I550" s="4">
        <v>0</v>
      </c>
      <c r="J550" s="4">
        <v>0</v>
      </c>
      <c r="K550" s="3" t="s">
        <v>167</v>
      </c>
      <c r="N550" s="3" t="s">
        <v>53</v>
      </c>
      <c r="O550" s="13"/>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row>
    <row r="551" spans="1:74" s="3" customFormat="1" ht="25.5">
      <c r="A551" s="3" t="s">
        <v>998</v>
      </c>
      <c r="B551" s="3" t="s">
        <v>968</v>
      </c>
      <c r="C551" s="3" t="s">
        <v>881</v>
      </c>
      <c r="D551" s="3" t="s">
        <v>462</v>
      </c>
      <c r="E551" s="3" t="s">
        <v>1354</v>
      </c>
      <c r="F551" s="4">
        <v>44500</v>
      </c>
      <c r="G551" s="4">
        <v>44500</v>
      </c>
      <c r="H551" s="4">
        <f>G551-F551</f>
        <v>0</v>
      </c>
      <c r="I551" s="4">
        <v>0</v>
      </c>
      <c r="J551" s="4">
        <v>0</v>
      </c>
      <c r="K551" s="3" t="s">
        <v>167</v>
      </c>
      <c r="N551" s="3" t="s">
        <v>53</v>
      </c>
      <c r="O551" s="12" t="s">
        <v>1228</v>
      </c>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row>
    <row r="552" spans="1:74" s="3" customFormat="1" ht="12.75">
      <c r="A552" s="3" t="s">
        <v>998</v>
      </c>
      <c r="B552" s="3" t="s">
        <v>968</v>
      </c>
      <c r="C552" s="3" t="s">
        <v>142</v>
      </c>
      <c r="D552" s="3" t="s">
        <v>461</v>
      </c>
      <c r="E552" s="3" t="s">
        <v>1358</v>
      </c>
      <c r="F552" s="4">
        <v>136354</v>
      </c>
      <c r="G552" s="4">
        <f>SUM(F552,H552)</f>
        <v>136354</v>
      </c>
      <c r="H552" s="4">
        <v>0</v>
      </c>
      <c r="I552" s="4">
        <v>0</v>
      </c>
      <c r="J552" s="4">
        <v>0</v>
      </c>
      <c r="K552" s="3" t="s">
        <v>167</v>
      </c>
      <c r="N552" s="3" t="s">
        <v>53</v>
      </c>
      <c r="O552" s="12"/>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row>
    <row r="553" spans="1:74" s="3" customFormat="1" ht="25.5">
      <c r="A553" s="3" t="s">
        <v>998</v>
      </c>
      <c r="B553" s="3" t="s">
        <v>969</v>
      </c>
      <c r="C553" s="3" t="s">
        <v>883</v>
      </c>
      <c r="D553" s="3" t="s">
        <v>462</v>
      </c>
      <c r="E553" s="3" t="s">
        <v>1354</v>
      </c>
      <c r="F553" s="4">
        <v>125000</v>
      </c>
      <c r="G553" s="4">
        <v>122250</v>
      </c>
      <c r="H553" s="4">
        <f>G553-F553</f>
        <v>-2750</v>
      </c>
      <c r="I553" s="4">
        <v>-2750</v>
      </c>
      <c r="J553" s="4">
        <v>0</v>
      </c>
      <c r="K553" s="3" t="s">
        <v>167</v>
      </c>
      <c r="N553" s="3" t="s">
        <v>884</v>
      </c>
      <c r="O553" s="12" t="s">
        <v>1228</v>
      </c>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7"/>
      <c r="BR553" s="17"/>
      <c r="BS553" s="17"/>
      <c r="BT553" s="17"/>
      <c r="BU553" s="17"/>
      <c r="BV553" s="17"/>
    </row>
    <row r="554" spans="1:74" s="3" customFormat="1" ht="12.75">
      <c r="A554" s="3" t="s">
        <v>998</v>
      </c>
      <c r="B554" s="3" t="s">
        <v>969</v>
      </c>
      <c r="C554" s="3" t="s">
        <v>882</v>
      </c>
      <c r="D554" s="3" t="s">
        <v>461</v>
      </c>
      <c r="E554" s="3" t="s">
        <v>1358</v>
      </c>
      <c r="F554" s="4">
        <v>170000</v>
      </c>
      <c r="G554" s="4">
        <v>145000</v>
      </c>
      <c r="H554" s="4"/>
      <c r="I554" s="4"/>
      <c r="J554" s="4">
        <v>0</v>
      </c>
      <c r="K554" s="3" t="s">
        <v>167</v>
      </c>
      <c r="N554" s="3" t="s">
        <v>53</v>
      </c>
      <c r="O554" s="12" t="s">
        <v>1357</v>
      </c>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row>
    <row r="555" spans="1:74" s="3" customFormat="1" ht="25.5">
      <c r="A555" s="3" t="s">
        <v>998</v>
      </c>
      <c r="B555" s="3" t="s">
        <v>970</v>
      </c>
      <c r="C555" s="3" t="s">
        <v>885</v>
      </c>
      <c r="D555" s="3" t="s">
        <v>462</v>
      </c>
      <c r="E555" s="3" t="s">
        <v>1354</v>
      </c>
      <c r="F555" s="4">
        <v>30832.835</v>
      </c>
      <c r="G555" s="4">
        <v>30008</v>
      </c>
      <c r="H555" s="4">
        <f>G555-F555</f>
        <v>-824.8349999999991</v>
      </c>
      <c r="I555" s="4">
        <v>-824.8349999999991</v>
      </c>
      <c r="J555" s="4">
        <v>0</v>
      </c>
      <c r="K555" s="3" t="s">
        <v>167</v>
      </c>
      <c r="N555" s="3" t="s">
        <v>886</v>
      </c>
      <c r="O555" s="12" t="s">
        <v>1228</v>
      </c>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row>
    <row r="556" spans="1:74" s="3" customFormat="1" ht="25.5">
      <c r="A556" s="3" t="s">
        <v>998</v>
      </c>
      <c r="B556" s="3" t="s">
        <v>970</v>
      </c>
      <c r="C556" s="3" t="s">
        <v>887</v>
      </c>
      <c r="D556" s="3" t="s">
        <v>462</v>
      </c>
      <c r="E556" s="3" t="s">
        <v>1354</v>
      </c>
      <c r="F556" s="4">
        <v>84213.49</v>
      </c>
      <c r="G556" s="4">
        <v>82013</v>
      </c>
      <c r="H556" s="4">
        <f>G556-F556</f>
        <v>-2200.4900000000052</v>
      </c>
      <c r="I556" s="4">
        <v>-2200.4900000000052</v>
      </c>
      <c r="J556" s="4">
        <v>0</v>
      </c>
      <c r="K556" s="3" t="s">
        <v>167</v>
      </c>
      <c r="N556" s="3" t="s">
        <v>888</v>
      </c>
      <c r="O556" s="12" t="s">
        <v>1228</v>
      </c>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row>
    <row r="557" spans="1:74" s="3" customFormat="1" ht="12.75">
      <c r="A557" s="3" t="s">
        <v>998</v>
      </c>
      <c r="B557" s="3" t="s">
        <v>971</v>
      </c>
      <c r="C557" s="3" t="s">
        <v>890</v>
      </c>
      <c r="D557" s="3" t="s">
        <v>1000</v>
      </c>
      <c r="E557" s="3" t="s">
        <v>184</v>
      </c>
      <c r="F557" s="4">
        <v>25000</v>
      </c>
      <c r="G557" s="4">
        <f>SUM(F557,H557)</f>
        <v>25000</v>
      </c>
      <c r="H557" s="4">
        <v>0</v>
      </c>
      <c r="I557" s="4">
        <v>0</v>
      </c>
      <c r="J557" s="4">
        <v>0</v>
      </c>
      <c r="K557" s="3" t="s">
        <v>167</v>
      </c>
      <c r="N557" s="3" t="s">
        <v>53</v>
      </c>
      <c r="O557" s="12"/>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row>
    <row r="558" spans="1:74" s="3" customFormat="1" ht="12.75">
      <c r="A558" s="3" t="s">
        <v>998</v>
      </c>
      <c r="B558" s="3" t="s">
        <v>971</v>
      </c>
      <c r="C558" s="3" t="s">
        <v>889</v>
      </c>
      <c r="D558" s="3" t="s">
        <v>57</v>
      </c>
      <c r="E558" s="3" t="s">
        <v>1358</v>
      </c>
      <c r="F558" s="4">
        <v>100000</v>
      </c>
      <c r="G558" s="4">
        <f>SUM(F558,H558)</f>
        <v>100000</v>
      </c>
      <c r="H558" s="4">
        <v>0</v>
      </c>
      <c r="I558" s="4">
        <v>0</v>
      </c>
      <c r="J558" s="4">
        <v>0</v>
      </c>
      <c r="K558" s="3" t="s">
        <v>167</v>
      </c>
      <c r="N558" s="3" t="s">
        <v>53</v>
      </c>
      <c r="O558" s="12"/>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row>
    <row r="559" spans="1:74" s="3" customFormat="1" ht="25.5">
      <c r="A559" s="3" t="s">
        <v>998</v>
      </c>
      <c r="B559" s="3" t="s">
        <v>972</v>
      </c>
      <c r="C559" s="3" t="s">
        <v>893</v>
      </c>
      <c r="D559" s="3" t="s">
        <v>462</v>
      </c>
      <c r="E559" s="3" t="s">
        <v>1354</v>
      </c>
      <c r="F559" s="4">
        <v>265000</v>
      </c>
      <c r="G559" s="4">
        <v>244500</v>
      </c>
      <c r="H559" s="4">
        <f>G559-F559</f>
        <v>-20500</v>
      </c>
      <c r="I559" s="4">
        <v>-20500</v>
      </c>
      <c r="J559" s="4">
        <v>0</v>
      </c>
      <c r="K559" s="3" t="s">
        <v>167</v>
      </c>
      <c r="N559" s="3" t="s">
        <v>894</v>
      </c>
      <c r="O559" s="12" t="s">
        <v>1228</v>
      </c>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row>
    <row r="560" spans="1:14" ht="12.75">
      <c r="A560" t="s">
        <v>998</v>
      </c>
      <c r="B560" t="s">
        <v>972</v>
      </c>
      <c r="C560" t="s">
        <v>891</v>
      </c>
      <c r="D560" t="s">
        <v>461</v>
      </c>
      <c r="E560" t="s">
        <v>1358</v>
      </c>
      <c r="F560" s="2">
        <v>175000</v>
      </c>
      <c r="G560" s="2">
        <f aca="true" t="shared" si="22" ref="G560:G623">SUM(F560,H560)</f>
        <v>125000</v>
      </c>
      <c r="H560" s="2">
        <v>-50000</v>
      </c>
      <c r="I560" s="2">
        <v>-50000</v>
      </c>
      <c r="J560" s="2">
        <v>0</v>
      </c>
      <c r="K560" t="s">
        <v>167</v>
      </c>
      <c r="N560" t="s">
        <v>892</v>
      </c>
    </row>
    <row r="561" spans="1:74" s="10" customFormat="1" ht="12.75">
      <c r="A561" t="s">
        <v>998</v>
      </c>
      <c r="B561" t="s">
        <v>973</v>
      </c>
      <c r="C561" t="s">
        <v>895</v>
      </c>
      <c r="D561" t="s">
        <v>1000</v>
      </c>
      <c r="E561" t="s">
        <v>184</v>
      </c>
      <c r="F561" s="2">
        <v>55445</v>
      </c>
      <c r="G561" s="2">
        <f t="shared" si="22"/>
        <v>55445</v>
      </c>
      <c r="H561" s="2">
        <v>0</v>
      </c>
      <c r="I561" s="2">
        <v>0</v>
      </c>
      <c r="J561" s="2">
        <v>0</v>
      </c>
      <c r="K561" t="s">
        <v>167</v>
      </c>
      <c r="L561"/>
      <c r="M561"/>
      <c r="N561" t="s">
        <v>53</v>
      </c>
      <c r="O561" s="6"/>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row>
    <row r="562" spans="1:14" ht="12.75">
      <c r="A562" t="s">
        <v>998</v>
      </c>
      <c r="B562" t="s">
        <v>973</v>
      </c>
      <c r="C562" t="s">
        <v>896</v>
      </c>
      <c r="D562" t="s">
        <v>1000</v>
      </c>
      <c r="E562" t="s">
        <v>184</v>
      </c>
      <c r="F562" s="2">
        <v>37000</v>
      </c>
      <c r="G562" s="2">
        <f t="shared" si="22"/>
        <v>37000</v>
      </c>
      <c r="H562" s="2">
        <v>0</v>
      </c>
      <c r="I562" s="2">
        <v>0</v>
      </c>
      <c r="J562" s="2">
        <v>0</v>
      </c>
      <c r="K562" t="s">
        <v>167</v>
      </c>
    </row>
    <row r="563" spans="1:15" ht="51">
      <c r="A563" t="s">
        <v>1030</v>
      </c>
      <c r="B563" t="s">
        <v>259</v>
      </c>
      <c r="C563" t="s">
        <v>1266</v>
      </c>
      <c r="D563" t="s">
        <v>1177</v>
      </c>
      <c r="E563" t="s">
        <v>1178</v>
      </c>
      <c r="F563" s="2">
        <v>154431</v>
      </c>
      <c r="G563" s="2">
        <f t="shared" si="22"/>
        <v>123545</v>
      </c>
      <c r="H563" s="2">
        <v>-30886</v>
      </c>
      <c r="I563" s="2">
        <v>-30886</v>
      </c>
      <c r="J563" s="2">
        <v>0</v>
      </c>
      <c r="K563" t="s">
        <v>589</v>
      </c>
      <c r="N563" t="s">
        <v>997</v>
      </c>
      <c r="O563" s="6" t="s">
        <v>605</v>
      </c>
    </row>
    <row r="564" spans="1:15" ht="25.5">
      <c r="A564" t="s">
        <v>1030</v>
      </c>
      <c r="B564" t="s">
        <v>1600</v>
      </c>
      <c r="C564" t="s">
        <v>1600</v>
      </c>
      <c r="D564" t="s">
        <v>1031</v>
      </c>
      <c r="E564" t="s">
        <v>1032</v>
      </c>
      <c r="F564" s="2">
        <v>100363</v>
      </c>
      <c r="G564" s="2">
        <f t="shared" si="22"/>
        <v>0</v>
      </c>
      <c r="H564" s="2">
        <v>-100363</v>
      </c>
      <c r="I564" s="2">
        <v>-93988</v>
      </c>
      <c r="J564" s="2">
        <v>-6375</v>
      </c>
      <c r="K564" t="s">
        <v>589</v>
      </c>
      <c r="N564" t="s">
        <v>1033</v>
      </c>
      <c r="O564" s="6" t="s">
        <v>1034</v>
      </c>
    </row>
    <row r="565" spans="1:15" ht="25.5">
      <c r="A565" t="s">
        <v>1030</v>
      </c>
      <c r="B565" t="s">
        <v>1600</v>
      </c>
      <c r="C565" t="s">
        <v>1600</v>
      </c>
      <c r="D565" t="s">
        <v>1035</v>
      </c>
      <c r="F565" s="2">
        <v>1002742</v>
      </c>
      <c r="G565" s="2">
        <f t="shared" si="22"/>
        <v>1002742</v>
      </c>
      <c r="H565" s="2">
        <v>0</v>
      </c>
      <c r="I565" s="2">
        <v>0</v>
      </c>
      <c r="J565" s="2">
        <v>0</v>
      </c>
      <c r="K565" t="s">
        <v>589</v>
      </c>
      <c r="O565" s="6" t="s">
        <v>606</v>
      </c>
    </row>
    <row r="566" spans="1:15" ht="25.5">
      <c r="A566" t="s">
        <v>1030</v>
      </c>
      <c r="B566" t="s">
        <v>1621</v>
      </c>
      <c r="C566" t="s">
        <v>1621</v>
      </c>
      <c r="D566" t="s">
        <v>1036</v>
      </c>
      <c r="F566" s="2">
        <v>381970</v>
      </c>
      <c r="G566" s="2">
        <f t="shared" si="22"/>
        <v>381970</v>
      </c>
      <c r="H566" s="2">
        <v>0</v>
      </c>
      <c r="I566" s="2">
        <v>0</v>
      </c>
      <c r="J566" s="2">
        <v>0</v>
      </c>
      <c r="K566" t="s">
        <v>589</v>
      </c>
      <c r="O566" s="6" t="s">
        <v>606</v>
      </c>
    </row>
    <row r="567" spans="1:15" ht="25.5">
      <c r="A567" t="s">
        <v>1030</v>
      </c>
      <c r="B567" t="s">
        <v>1037</v>
      </c>
      <c r="C567" t="s">
        <v>1037</v>
      </c>
      <c r="D567" t="s">
        <v>1038</v>
      </c>
      <c r="F567" s="2">
        <v>250402</v>
      </c>
      <c r="G567" s="2">
        <f t="shared" si="22"/>
        <v>250402</v>
      </c>
      <c r="H567" s="2">
        <v>0</v>
      </c>
      <c r="I567" s="2">
        <v>0</v>
      </c>
      <c r="J567" s="2">
        <v>0</v>
      </c>
      <c r="K567" t="s">
        <v>589</v>
      </c>
      <c r="O567" s="6" t="s">
        <v>606</v>
      </c>
    </row>
    <row r="568" spans="1:15" ht="38.25">
      <c r="A568" t="s">
        <v>1030</v>
      </c>
      <c r="B568" t="s">
        <v>1039</v>
      </c>
      <c r="C568" t="s">
        <v>1039</v>
      </c>
      <c r="D568" t="s">
        <v>1040</v>
      </c>
      <c r="E568" t="s">
        <v>1041</v>
      </c>
      <c r="F568" s="2">
        <v>60194</v>
      </c>
      <c r="G568" s="2">
        <f t="shared" si="22"/>
        <v>57628</v>
      </c>
      <c r="H568" s="2">
        <v>-2566</v>
      </c>
      <c r="I568" s="2">
        <v>-2566</v>
      </c>
      <c r="J568" s="2">
        <v>0</v>
      </c>
      <c r="K568" t="s">
        <v>589</v>
      </c>
      <c r="N568" t="s">
        <v>1042</v>
      </c>
      <c r="O568" s="6" t="s">
        <v>1043</v>
      </c>
    </row>
    <row r="569" spans="1:15" ht="51">
      <c r="A569" t="s">
        <v>1030</v>
      </c>
      <c r="B569" t="s">
        <v>274</v>
      </c>
      <c r="C569" t="s">
        <v>380</v>
      </c>
      <c r="D569" t="s">
        <v>1044</v>
      </c>
      <c r="E569" t="s">
        <v>1041</v>
      </c>
      <c r="F569" s="2">
        <v>145446</v>
      </c>
      <c r="G569" s="2">
        <f t="shared" si="22"/>
        <v>134511</v>
      </c>
      <c r="H569" s="2">
        <v>-10935</v>
      </c>
      <c r="I569" s="2">
        <v>-10935</v>
      </c>
      <c r="J569" s="2">
        <v>0</v>
      </c>
      <c r="K569" t="s">
        <v>589</v>
      </c>
      <c r="N569" t="s">
        <v>1045</v>
      </c>
      <c r="O569" s="6" t="s">
        <v>1046</v>
      </c>
    </row>
    <row r="570" spans="1:15" ht="38.25">
      <c r="A570" t="s">
        <v>1030</v>
      </c>
      <c r="B570" t="s">
        <v>274</v>
      </c>
      <c r="C570" t="s">
        <v>380</v>
      </c>
      <c r="D570" t="s">
        <v>1050</v>
      </c>
      <c r="E570" t="s">
        <v>1041</v>
      </c>
      <c r="F570" s="2">
        <v>148297</v>
      </c>
      <c r="G570" s="2">
        <f t="shared" si="22"/>
        <v>147971</v>
      </c>
      <c r="H570" s="2">
        <v>-326</v>
      </c>
      <c r="I570" s="2">
        <v>-326</v>
      </c>
      <c r="J570" s="2">
        <v>0</v>
      </c>
      <c r="K570" t="s">
        <v>589</v>
      </c>
      <c r="N570" t="s">
        <v>1051</v>
      </c>
      <c r="O570" s="6" t="s">
        <v>1052</v>
      </c>
    </row>
    <row r="571" spans="1:15" ht="38.25">
      <c r="A571" t="s">
        <v>1030</v>
      </c>
      <c r="B571" t="s">
        <v>274</v>
      </c>
      <c r="C571" t="s">
        <v>380</v>
      </c>
      <c r="D571" t="s">
        <v>1047</v>
      </c>
      <c r="E571" t="s">
        <v>1041</v>
      </c>
      <c r="F571" s="2">
        <v>586908</v>
      </c>
      <c r="G571" s="2">
        <f t="shared" si="22"/>
        <v>551696</v>
      </c>
      <c r="H571" s="2">
        <v>-35212</v>
      </c>
      <c r="I571" s="2">
        <v>-35212</v>
      </c>
      <c r="J571" s="2">
        <v>0</v>
      </c>
      <c r="K571" t="s">
        <v>589</v>
      </c>
      <c r="N571" t="s">
        <v>1048</v>
      </c>
      <c r="O571" s="6" t="s">
        <v>1049</v>
      </c>
    </row>
    <row r="572" spans="1:15" ht="38.25">
      <c r="A572" t="s">
        <v>1030</v>
      </c>
      <c r="B572" t="s">
        <v>274</v>
      </c>
      <c r="C572" t="s">
        <v>380</v>
      </c>
      <c r="D572" t="s">
        <v>1053</v>
      </c>
      <c r="E572" t="s">
        <v>1041</v>
      </c>
      <c r="F572" s="2">
        <v>1694481</v>
      </c>
      <c r="G572" s="2">
        <f t="shared" si="22"/>
        <v>1694481</v>
      </c>
      <c r="H572" s="2">
        <v>0</v>
      </c>
      <c r="I572" s="2">
        <v>0</v>
      </c>
      <c r="J572" s="2">
        <v>0</v>
      </c>
      <c r="K572" t="s">
        <v>589</v>
      </c>
      <c r="O572" s="6" t="s">
        <v>355</v>
      </c>
    </row>
    <row r="573" spans="1:15" ht="38.25">
      <c r="A573" t="s">
        <v>1030</v>
      </c>
      <c r="B573" t="s">
        <v>385</v>
      </c>
      <c r="C573" t="s">
        <v>385</v>
      </c>
      <c r="D573" t="s">
        <v>1054</v>
      </c>
      <c r="E573" t="s">
        <v>1032</v>
      </c>
      <c r="F573" s="2">
        <v>1171829</v>
      </c>
      <c r="G573" s="2">
        <f t="shared" si="22"/>
        <v>1066850</v>
      </c>
      <c r="H573" s="2">
        <v>-104979</v>
      </c>
      <c r="I573" s="2">
        <v>-104979</v>
      </c>
      <c r="J573" s="2">
        <v>0</v>
      </c>
      <c r="K573" t="s">
        <v>589</v>
      </c>
      <c r="N573" t="s">
        <v>1055</v>
      </c>
      <c r="O573" s="6" t="s">
        <v>1056</v>
      </c>
    </row>
    <row r="574" spans="1:15" ht="25.5">
      <c r="A574" t="s">
        <v>1030</v>
      </c>
      <c r="B574" t="s">
        <v>275</v>
      </c>
      <c r="C574" t="s">
        <v>1057</v>
      </c>
      <c r="D574" t="s">
        <v>1038</v>
      </c>
      <c r="F574" s="2">
        <v>314749</v>
      </c>
      <c r="G574" s="2">
        <f t="shared" si="22"/>
        <v>314749</v>
      </c>
      <c r="H574" s="2">
        <v>0</v>
      </c>
      <c r="I574" s="2">
        <v>0</v>
      </c>
      <c r="J574" s="2">
        <v>0</v>
      </c>
      <c r="K574" t="s">
        <v>589</v>
      </c>
      <c r="O574" s="6" t="s">
        <v>606</v>
      </c>
    </row>
    <row r="575" spans="1:15" ht="38.25">
      <c r="A575" t="s">
        <v>1030</v>
      </c>
      <c r="B575" t="s">
        <v>277</v>
      </c>
      <c r="C575" t="s">
        <v>607</v>
      </c>
      <c r="D575" t="s">
        <v>608</v>
      </c>
      <c r="F575" s="2">
        <v>3878265</v>
      </c>
      <c r="G575" s="2">
        <f t="shared" si="22"/>
        <v>3878265</v>
      </c>
      <c r="H575" s="2">
        <v>0</v>
      </c>
      <c r="I575" s="2">
        <v>0</v>
      </c>
      <c r="J575" s="2">
        <v>0</v>
      </c>
      <c r="K575" t="s">
        <v>589</v>
      </c>
      <c r="N575" t="s">
        <v>609</v>
      </c>
      <c r="O575" s="6" t="s">
        <v>356</v>
      </c>
    </row>
    <row r="576" spans="1:15" ht="25.5">
      <c r="A576" t="s">
        <v>1030</v>
      </c>
      <c r="B576" t="s">
        <v>1584</v>
      </c>
      <c r="C576" t="s">
        <v>1584</v>
      </c>
      <c r="D576" t="s">
        <v>1036</v>
      </c>
      <c r="F576" s="2">
        <v>733305</v>
      </c>
      <c r="G576" s="2">
        <f t="shared" si="22"/>
        <v>733305</v>
      </c>
      <c r="H576" s="2">
        <v>0</v>
      </c>
      <c r="I576" s="2">
        <v>0</v>
      </c>
      <c r="J576" s="2">
        <v>0</v>
      </c>
      <c r="K576" t="s">
        <v>589</v>
      </c>
      <c r="O576" s="6" t="s">
        <v>606</v>
      </c>
    </row>
    <row r="577" spans="1:15" ht="25.5">
      <c r="A577" t="s">
        <v>1030</v>
      </c>
      <c r="B577" t="s">
        <v>1058</v>
      </c>
      <c r="C577" t="s">
        <v>1058</v>
      </c>
      <c r="D577" t="s">
        <v>1059</v>
      </c>
      <c r="F577" s="2">
        <v>10125</v>
      </c>
      <c r="G577" s="2">
        <f t="shared" si="22"/>
        <v>10125</v>
      </c>
      <c r="H577" s="2">
        <v>0</v>
      </c>
      <c r="I577" s="2">
        <v>0</v>
      </c>
      <c r="J577" s="2">
        <v>0</v>
      </c>
      <c r="K577" t="s">
        <v>589</v>
      </c>
      <c r="O577" s="6" t="s">
        <v>610</v>
      </c>
    </row>
    <row r="578" spans="1:15" ht="38.25">
      <c r="A578" t="s">
        <v>1030</v>
      </c>
      <c r="B578" t="s">
        <v>534</v>
      </c>
      <c r="C578" t="s">
        <v>534</v>
      </c>
      <c r="D578" t="s">
        <v>1060</v>
      </c>
      <c r="E578" t="s">
        <v>1041</v>
      </c>
      <c r="F578" s="2">
        <v>233985</v>
      </c>
      <c r="G578" s="2">
        <f t="shared" si="22"/>
        <v>197894</v>
      </c>
      <c r="H578" s="2">
        <v>-36091</v>
      </c>
      <c r="I578" s="2">
        <v>-36091</v>
      </c>
      <c r="J578" s="2">
        <v>0</v>
      </c>
      <c r="K578" t="s">
        <v>589</v>
      </c>
      <c r="N578" t="s">
        <v>1061</v>
      </c>
      <c r="O578" s="6" t="s">
        <v>1062</v>
      </c>
    </row>
    <row r="579" spans="1:15" ht="38.25">
      <c r="A579" t="s">
        <v>1030</v>
      </c>
      <c r="B579" t="s">
        <v>534</v>
      </c>
      <c r="C579" t="s">
        <v>534</v>
      </c>
      <c r="D579" t="s">
        <v>1063</v>
      </c>
      <c r="E579" t="s">
        <v>1041</v>
      </c>
      <c r="F579" s="2">
        <v>77779.5</v>
      </c>
      <c r="G579" s="2">
        <f t="shared" si="22"/>
        <v>72801.5</v>
      </c>
      <c r="H579" s="2">
        <v>-4978</v>
      </c>
      <c r="I579" s="2">
        <v>-4978</v>
      </c>
      <c r="J579" s="2">
        <v>0</v>
      </c>
      <c r="K579" t="s">
        <v>589</v>
      </c>
      <c r="N579" t="s">
        <v>1064</v>
      </c>
      <c r="O579" s="6" t="s">
        <v>1065</v>
      </c>
    </row>
    <row r="580" spans="1:15" ht="25.5">
      <c r="A580" t="s">
        <v>1030</v>
      </c>
      <c r="B580" t="s">
        <v>534</v>
      </c>
      <c r="C580" t="s">
        <v>534</v>
      </c>
      <c r="D580" t="s">
        <v>1072</v>
      </c>
      <c r="E580" t="s">
        <v>1032</v>
      </c>
      <c r="F580" s="2">
        <v>147573</v>
      </c>
      <c r="G580" s="2">
        <f t="shared" si="22"/>
        <v>30722</v>
      </c>
      <c r="H580" s="2">
        <v>-116851</v>
      </c>
      <c r="I580" s="2">
        <v>-116851</v>
      </c>
      <c r="J580" s="2">
        <v>0</v>
      </c>
      <c r="K580" t="s">
        <v>589</v>
      </c>
      <c r="N580" t="s">
        <v>1073</v>
      </c>
      <c r="O580" s="6" t="s">
        <v>1074</v>
      </c>
    </row>
    <row r="581" spans="1:15" ht="38.25">
      <c r="A581" t="s">
        <v>1030</v>
      </c>
      <c r="B581" t="s">
        <v>534</v>
      </c>
      <c r="C581" t="s">
        <v>534</v>
      </c>
      <c r="D581" t="s">
        <v>1069</v>
      </c>
      <c r="E581" t="s">
        <v>1032</v>
      </c>
      <c r="F581" s="2">
        <v>176515</v>
      </c>
      <c r="G581" s="2">
        <f t="shared" si="22"/>
        <v>114491</v>
      </c>
      <c r="H581" s="2">
        <v>-62024</v>
      </c>
      <c r="I581" s="2">
        <v>-62024</v>
      </c>
      <c r="J581" s="2">
        <v>0</v>
      </c>
      <c r="K581" t="s">
        <v>589</v>
      </c>
      <c r="N581" t="s">
        <v>1061</v>
      </c>
      <c r="O581" s="6" t="s">
        <v>1070</v>
      </c>
    </row>
    <row r="582" spans="1:15" ht="51">
      <c r="A582" t="s">
        <v>1030</v>
      </c>
      <c r="B582" t="s">
        <v>534</v>
      </c>
      <c r="C582" t="s">
        <v>534</v>
      </c>
      <c r="D582" t="s">
        <v>611</v>
      </c>
      <c r="E582" t="s">
        <v>1032</v>
      </c>
      <c r="F582" s="2">
        <v>915055</v>
      </c>
      <c r="G582" s="2">
        <f t="shared" si="22"/>
        <v>915055</v>
      </c>
      <c r="H582" s="2">
        <v>0</v>
      </c>
      <c r="I582" s="2">
        <v>0</v>
      </c>
      <c r="J582" s="2">
        <v>0</v>
      </c>
      <c r="K582" t="s">
        <v>589</v>
      </c>
      <c r="N582" t="s">
        <v>1064</v>
      </c>
      <c r="O582" s="6" t="s">
        <v>357</v>
      </c>
    </row>
    <row r="583" spans="1:15" ht="38.25">
      <c r="A583" t="s">
        <v>1030</v>
      </c>
      <c r="B583" t="s">
        <v>534</v>
      </c>
      <c r="C583" t="s">
        <v>534</v>
      </c>
      <c r="D583" t="s">
        <v>1066</v>
      </c>
      <c r="E583" t="s">
        <v>1032</v>
      </c>
      <c r="F583" s="2">
        <v>296505</v>
      </c>
      <c r="G583" s="2">
        <f t="shared" si="22"/>
        <v>204062</v>
      </c>
      <c r="H583" s="2">
        <v>-92443</v>
      </c>
      <c r="I583" s="2">
        <v>-92443</v>
      </c>
      <c r="J583" s="2">
        <v>0</v>
      </c>
      <c r="K583" t="s">
        <v>589</v>
      </c>
      <c r="N583" t="s">
        <v>1067</v>
      </c>
      <c r="O583" s="6" t="s">
        <v>1068</v>
      </c>
    </row>
    <row r="584" spans="1:15" ht="25.5">
      <c r="A584" t="s">
        <v>1030</v>
      </c>
      <c r="B584" t="s">
        <v>534</v>
      </c>
      <c r="C584" t="s">
        <v>534</v>
      </c>
      <c r="D584" t="s">
        <v>1071</v>
      </c>
      <c r="E584" t="s">
        <v>1032</v>
      </c>
      <c r="F584" s="2">
        <v>102999</v>
      </c>
      <c r="G584" s="2">
        <f t="shared" si="22"/>
        <v>102999</v>
      </c>
      <c r="H584" s="2">
        <v>0</v>
      </c>
      <c r="I584" s="2">
        <v>0</v>
      </c>
      <c r="J584" s="2">
        <v>0</v>
      </c>
      <c r="K584" t="s">
        <v>589</v>
      </c>
      <c r="O584" s="6" t="s">
        <v>606</v>
      </c>
    </row>
    <row r="585" spans="1:15" ht="51">
      <c r="A585" t="s">
        <v>1030</v>
      </c>
      <c r="B585" t="s">
        <v>283</v>
      </c>
      <c r="C585" t="s">
        <v>548</v>
      </c>
      <c r="D585" t="s">
        <v>1075</v>
      </c>
      <c r="E585" t="s">
        <v>1041</v>
      </c>
      <c r="F585" s="2">
        <v>247933</v>
      </c>
      <c r="G585" s="2">
        <f t="shared" si="22"/>
        <v>223140</v>
      </c>
      <c r="H585" s="2">
        <v>-24793</v>
      </c>
      <c r="I585" s="2">
        <v>-24793</v>
      </c>
      <c r="J585" s="2">
        <v>0</v>
      </c>
      <c r="K585" t="s">
        <v>589</v>
      </c>
      <c r="N585" t="s">
        <v>1076</v>
      </c>
      <c r="O585" s="6" t="s">
        <v>358</v>
      </c>
    </row>
    <row r="586" spans="1:15" ht="25.5">
      <c r="A586" t="s">
        <v>1030</v>
      </c>
      <c r="B586" t="s">
        <v>283</v>
      </c>
      <c r="C586" t="s">
        <v>548</v>
      </c>
      <c r="D586" t="s">
        <v>1053</v>
      </c>
      <c r="F586" s="2">
        <v>2479579</v>
      </c>
      <c r="G586" s="2">
        <f t="shared" si="22"/>
        <v>2479579</v>
      </c>
      <c r="H586" s="2">
        <v>0</v>
      </c>
      <c r="I586" s="2">
        <v>0</v>
      </c>
      <c r="J586" s="2">
        <v>0</v>
      </c>
      <c r="K586" t="s">
        <v>589</v>
      </c>
      <c r="O586" s="6" t="s">
        <v>359</v>
      </c>
    </row>
    <row r="587" spans="1:15" ht="38.25">
      <c r="A587" t="s">
        <v>1030</v>
      </c>
      <c r="B587" t="s">
        <v>1077</v>
      </c>
      <c r="C587" t="s">
        <v>1077</v>
      </c>
      <c r="D587" t="s">
        <v>1078</v>
      </c>
      <c r="E587" t="s">
        <v>1032</v>
      </c>
      <c r="F587" s="2">
        <v>1007484</v>
      </c>
      <c r="G587" s="2">
        <f t="shared" si="22"/>
        <v>951944</v>
      </c>
      <c r="H587" s="2">
        <v>-55540</v>
      </c>
      <c r="I587" s="2">
        <v>-55540</v>
      </c>
      <c r="J587" s="2">
        <v>0</v>
      </c>
      <c r="K587" t="s">
        <v>589</v>
      </c>
      <c r="N587" t="s">
        <v>1079</v>
      </c>
      <c r="O587" s="6" t="s">
        <v>1080</v>
      </c>
    </row>
    <row r="588" spans="1:15" ht="38.25">
      <c r="A588" t="s">
        <v>1030</v>
      </c>
      <c r="B588" t="s">
        <v>1081</v>
      </c>
      <c r="C588" t="s">
        <v>1081</v>
      </c>
      <c r="D588" t="s">
        <v>1082</v>
      </c>
      <c r="F588" s="2">
        <v>979581</v>
      </c>
      <c r="G588" s="2">
        <f t="shared" si="22"/>
        <v>979581</v>
      </c>
      <c r="H588" s="2">
        <v>0</v>
      </c>
      <c r="I588" s="2">
        <v>0</v>
      </c>
      <c r="J588" s="2">
        <v>0</v>
      </c>
      <c r="K588" t="s">
        <v>589</v>
      </c>
      <c r="O588" s="6" t="s">
        <v>361</v>
      </c>
    </row>
    <row r="589" spans="1:15" ht="12.75">
      <c r="A589" t="s">
        <v>1030</v>
      </c>
      <c r="B589" t="s">
        <v>1081</v>
      </c>
      <c r="C589" t="s">
        <v>1081</v>
      </c>
      <c r="D589" t="s">
        <v>360</v>
      </c>
      <c r="E589" t="s">
        <v>612</v>
      </c>
      <c r="F589" s="2">
        <v>25000</v>
      </c>
      <c r="G589" s="2">
        <f t="shared" si="22"/>
        <v>25000</v>
      </c>
      <c r="H589" s="2">
        <v>0</v>
      </c>
      <c r="I589" s="2">
        <v>0</v>
      </c>
      <c r="J589" s="2">
        <v>0</v>
      </c>
      <c r="K589" t="s">
        <v>589</v>
      </c>
      <c r="N589" t="s">
        <v>612</v>
      </c>
      <c r="O589" s="6" t="s">
        <v>613</v>
      </c>
    </row>
    <row r="590" spans="1:15" ht="38.25">
      <c r="A590" t="s">
        <v>1030</v>
      </c>
      <c r="B590" t="s">
        <v>286</v>
      </c>
      <c r="C590" t="s">
        <v>1083</v>
      </c>
      <c r="D590" t="s">
        <v>1038</v>
      </c>
      <c r="F590" s="2">
        <v>937504</v>
      </c>
      <c r="G590" s="2">
        <f t="shared" si="22"/>
        <v>937504</v>
      </c>
      <c r="H590" s="2">
        <v>0</v>
      </c>
      <c r="I590" s="2">
        <v>0</v>
      </c>
      <c r="J590" s="2">
        <v>0</v>
      </c>
      <c r="K590" t="s">
        <v>589</v>
      </c>
      <c r="O590" s="6" t="s">
        <v>355</v>
      </c>
    </row>
    <row r="591" spans="1:15" ht="38.25">
      <c r="A591" t="s">
        <v>1030</v>
      </c>
      <c r="B591" t="s">
        <v>1084</v>
      </c>
      <c r="C591" t="s">
        <v>980</v>
      </c>
      <c r="D591" t="s">
        <v>1085</v>
      </c>
      <c r="E591" t="s">
        <v>1086</v>
      </c>
      <c r="F591" s="2">
        <v>50000</v>
      </c>
      <c r="G591" s="2">
        <f t="shared" si="22"/>
        <v>0</v>
      </c>
      <c r="H591" s="2">
        <v>-50000</v>
      </c>
      <c r="I591" s="2">
        <v>-50000</v>
      </c>
      <c r="J591" s="2">
        <v>0</v>
      </c>
      <c r="K591" t="s">
        <v>589</v>
      </c>
      <c r="N591" t="s">
        <v>1087</v>
      </c>
      <c r="O591" s="6" t="s">
        <v>1088</v>
      </c>
    </row>
    <row r="592" spans="1:15" ht="25.5">
      <c r="A592" t="s">
        <v>1030</v>
      </c>
      <c r="B592" t="s">
        <v>1084</v>
      </c>
      <c r="C592" t="s">
        <v>1084</v>
      </c>
      <c r="D592" t="s">
        <v>1085</v>
      </c>
      <c r="E592" t="s">
        <v>1086</v>
      </c>
      <c r="F592" s="2">
        <v>91559</v>
      </c>
      <c r="G592" s="2">
        <f t="shared" si="22"/>
        <v>0</v>
      </c>
      <c r="H592" s="2">
        <v>-91559</v>
      </c>
      <c r="I592" s="2">
        <v>-91559</v>
      </c>
      <c r="J592" s="2">
        <v>0</v>
      </c>
      <c r="K592" t="s">
        <v>589</v>
      </c>
      <c r="N592" t="s">
        <v>1087</v>
      </c>
      <c r="O592" s="6" t="s">
        <v>1089</v>
      </c>
    </row>
    <row r="593" spans="1:15" ht="38.25">
      <c r="A593" t="s">
        <v>1030</v>
      </c>
      <c r="B593" t="s">
        <v>287</v>
      </c>
      <c r="C593" t="s">
        <v>1267</v>
      </c>
      <c r="D593" t="s">
        <v>1179</v>
      </c>
      <c r="E593" t="s">
        <v>1180</v>
      </c>
      <c r="F593" s="2">
        <v>743701</v>
      </c>
      <c r="G593" s="2">
        <f t="shared" si="22"/>
        <v>624701</v>
      </c>
      <c r="H593" s="2">
        <v>-119000</v>
      </c>
      <c r="I593" s="2">
        <v>-119000</v>
      </c>
      <c r="J593" s="2">
        <v>0</v>
      </c>
      <c r="K593" t="s">
        <v>589</v>
      </c>
      <c r="N593" t="s">
        <v>994</v>
      </c>
      <c r="O593" s="6" t="s">
        <v>614</v>
      </c>
    </row>
    <row r="594" spans="1:15" ht="25.5">
      <c r="A594" t="s">
        <v>1030</v>
      </c>
      <c r="B594" t="s">
        <v>290</v>
      </c>
      <c r="C594" t="s">
        <v>488</v>
      </c>
      <c r="D594" t="s">
        <v>1651</v>
      </c>
      <c r="E594" t="s">
        <v>1032</v>
      </c>
      <c r="F594" s="2">
        <v>74612</v>
      </c>
      <c r="G594" s="2">
        <f t="shared" si="22"/>
        <v>0</v>
      </c>
      <c r="H594" s="2">
        <v>-74612</v>
      </c>
      <c r="I594" s="2">
        <v>-74612</v>
      </c>
      <c r="J594" s="2">
        <v>0</v>
      </c>
      <c r="K594" t="s">
        <v>589</v>
      </c>
      <c r="N594" t="s">
        <v>1652</v>
      </c>
      <c r="O594" s="6" t="s">
        <v>1653</v>
      </c>
    </row>
    <row r="595" spans="1:15" ht="38.25">
      <c r="A595" t="s">
        <v>1030</v>
      </c>
      <c r="B595" t="s">
        <v>290</v>
      </c>
      <c r="C595" t="s">
        <v>488</v>
      </c>
      <c r="D595" t="s">
        <v>1090</v>
      </c>
      <c r="E595" t="s">
        <v>1041</v>
      </c>
      <c r="F595" s="2">
        <v>327768</v>
      </c>
      <c r="G595" s="2">
        <f t="shared" si="22"/>
        <v>274470</v>
      </c>
      <c r="H595" s="2">
        <v>-53298</v>
      </c>
      <c r="I595" s="2">
        <v>-53298</v>
      </c>
      <c r="J595" s="2">
        <v>0</v>
      </c>
      <c r="K595" t="s">
        <v>589</v>
      </c>
      <c r="N595" t="s">
        <v>1091</v>
      </c>
      <c r="O595" s="6" t="s">
        <v>1638</v>
      </c>
    </row>
    <row r="596" spans="1:15" ht="25.5">
      <c r="A596" t="s">
        <v>1030</v>
      </c>
      <c r="B596" t="s">
        <v>290</v>
      </c>
      <c r="C596" t="s">
        <v>488</v>
      </c>
      <c r="D596" t="s">
        <v>1053</v>
      </c>
      <c r="E596" t="s">
        <v>1654</v>
      </c>
      <c r="F596" s="2">
        <v>2679120</v>
      </c>
      <c r="G596" s="2">
        <f t="shared" si="22"/>
        <v>2679120</v>
      </c>
      <c r="H596" s="2">
        <v>0</v>
      </c>
      <c r="I596" s="2">
        <v>0</v>
      </c>
      <c r="J596" s="2">
        <v>0</v>
      </c>
      <c r="K596" t="s">
        <v>589</v>
      </c>
      <c r="O596" s="6" t="s">
        <v>359</v>
      </c>
    </row>
    <row r="597" spans="1:15" ht="25.5">
      <c r="A597" t="s">
        <v>1030</v>
      </c>
      <c r="B597" t="s">
        <v>290</v>
      </c>
      <c r="C597" t="s">
        <v>488</v>
      </c>
      <c r="D597" t="s">
        <v>615</v>
      </c>
      <c r="E597" t="s">
        <v>1654</v>
      </c>
      <c r="F597" s="2">
        <v>2639555</v>
      </c>
      <c r="G597" s="2">
        <f t="shared" si="22"/>
        <v>2639555</v>
      </c>
      <c r="H597" s="2">
        <v>0</v>
      </c>
      <c r="I597" s="2">
        <v>0</v>
      </c>
      <c r="J597" s="2">
        <v>0</v>
      </c>
      <c r="K597" t="s">
        <v>589</v>
      </c>
      <c r="N597" t="s">
        <v>616</v>
      </c>
      <c r="O597" s="6" t="s">
        <v>617</v>
      </c>
    </row>
    <row r="598" spans="1:15" ht="38.25">
      <c r="A598" t="s">
        <v>1030</v>
      </c>
      <c r="B598" t="s">
        <v>290</v>
      </c>
      <c r="C598" t="s">
        <v>488</v>
      </c>
      <c r="D598" t="s">
        <v>1648</v>
      </c>
      <c r="E598" t="s">
        <v>1032</v>
      </c>
      <c r="F598" s="2">
        <v>1232369</v>
      </c>
      <c r="G598" s="2">
        <f t="shared" si="22"/>
        <v>1225811</v>
      </c>
      <c r="H598" s="2">
        <v>-6558</v>
      </c>
      <c r="I598" s="2">
        <v>-6558</v>
      </c>
      <c r="J598" s="2">
        <v>0</v>
      </c>
      <c r="K598" t="s">
        <v>589</v>
      </c>
      <c r="N598" t="s">
        <v>1649</v>
      </c>
      <c r="O598" s="6" t="s">
        <v>1650</v>
      </c>
    </row>
    <row r="599" spans="1:15" ht="38.25">
      <c r="A599" t="s">
        <v>1030</v>
      </c>
      <c r="B599" t="s">
        <v>290</v>
      </c>
      <c r="C599" t="s">
        <v>488</v>
      </c>
      <c r="D599" t="s">
        <v>1639</v>
      </c>
      <c r="E599" t="s">
        <v>1032</v>
      </c>
      <c r="F599" s="2">
        <v>1033581</v>
      </c>
      <c r="G599" s="2">
        <f t="shared" si="22"/>
        <v>1001468</v>
      </c>
      <c r="H599" s="2">
        <v>-32113</v>
      </c>
      <c r="I599" s="2">
        <v>-32113</v>
      </c>
      <c r="J599" s="2">
        <v>0</v>
      </c>
      <c r="K599" t="s">
        <v>589</v>
      </c>
      <c r="N599" t="s">
        <v>1640</v>
      </c>
      <c r="O599" s="6" t="s">
        <v>1641</v>
      </c>
    </row>
    <row r="600" spans="1:15" ht="38.25">
      <c r="A600" t="s">
        <v>1030</v>
      </c>
      <c r="B600" t="s">
        <v>290</v>
      </c>
      <c r="C600" t="s">
        <v>488</v>
      </c>
      <c r="D600" t="s">
        <v>1645</v>
      </c>
      <c r="E600" t="s">
        <v>1032</v>
      </c>
      <c r="F600" s="2">
        <v>980317</v>
      </c>
      <c r="G600" s="2">
        <f t="shared" si="22"/>
        <v>974717</v>
      </c>
      <c r="H600" s="2">
        <v>-5600</v>
      </c>
      <c r="I600" s="2">
        <v>-5600</v>
      </c>
      <c r="J600" s="2">
        <v>0</v>
      </c>
      <c r="K600" t="s">
        <v>589</v>
      </c>
      <c r="N600" t="s">
        <v>1646</v>
      </c>
      <c r="O600" s="6" t="s">
        <v>1647</v>
      </c>
    </row>
    <row r="601" spans="1:15" ht="51">
      <c r="A601" t="s">
        <v>1030</v>
      </c>
      <c r="B601" t="s">
        <v>290</v>
      </c>
      <c r="C601" t="s">
        <v>488</v>
      </c>
      <c r="D601" t="s">
        <v>618</v>
      </c>
      <c r="E601" t="s">
        <v>1032</v>
      </c>
      <c r="F601" s="2">
        <v>1214024</v>
      </c>
      <c r="G601" s="2">
        <f t="shared" si="22"/>
        <v>1214024</v>
      </c>
      <c r="H601" s="2">
        <v>0</v>
      </c>
      <c r="I601" s="2">
        <v>0</v>
      </c>
      <c r="J601" s="2">
        <v>0</v>
      </c>
      <c r="K601" t="s">
        <v>589</v>
      </c>
      <c r="O601" s="6" t="s">
        <v>362</v>
      </c>
    </row>
    <row r="602" spans="1:15" ht="38.25">
      <c r="A602" t="s">
        <v>1030</v>
      </c>
      <c r="B602" t="s">
        <v>290</v>
      </c>
      <c r="C602" t="s">
        <v>488</v>
      </c>
      <c r="D602" t="s">
        <v>1642</v>
      </c>
      <c r="E602" t="s">
        <v>1032</v>
      </c>
      <c r="F602" s="2">
        <v>992161</v>
      </c>
      <c r="G602" s="2">
        <f t="shared" si="22"/>
        <v>970411</v>
      </c>
      <c r="H602" s="2">
        <v>-21750</v>
      </c>
      <c r="I602" s="2">
        <v>-21750</v>
      </c>
      <c r="J602" s="2">
        <v>0</v>
      </c>
      <c r="K602" t="s">
        <v>589</v>
      </c>
      <c r="N602" t="s">
        <v>1643</v>
      </c>
      <c r="O602" s="6" t="s">
        <v>1644</v>
      </c>
    </row>
    <row r="603" spans="1:15" ht="25.5">
      <c r="A603" t="s">
        <v>1030</v>
      </c>
      <c r="B603" t="s">
        <v>290</v>
      </c>
      <c r="C603" t="s">
        <v>488</v>
      </c>
      <c r="D603" t="s">
        <v>1036</v>
      </c>
      <c r="F603" s="2">
        <v>270030</v>
      </c>
      <c r="G603" s="2">
        <f t="shared" si="22"/>
        <v>270030</v>
      </c>
      <c r="H603" s="2">
        <v>0</v>
      </c>
      <c r="I603" s="2">
        <v>0</v>
      </c>
      <c r="J603" s="2">
        <v>0</v>
      </c>
      <c r="K603" t="s">
        <v>589</v>
      </c>
      <c r="O603" s="6" t="s">
        <v>606</v>
      </c>
    </row>
    <row r="604" spans="1:15" ht="25.5">
      <c r="A604" t="s">
        <v>1030</v>
      </c>
      <c r="B604" t="s">
        <v>291</v>
      </c>
      <c r="C604" t="s">
        <v>1655</v>
      </c>
      <c r="D604" t="s">
        <v>1038</v>
      </c>
      <c r="F604" s="2">
        <v>861250</v>
      </c>
      <c r="G604" s="2">
        <f t="shared" si="22"/>
        <v>861250</v>
      </c>
      <c r="H604" s="2">
        <v>0</v>
      </c>
      <c r="I604" s="2">
        <v>0</v>
      </c>
      <c r="J604" s="2">
        <v>0</v>
      </c>
      <c r="K604" t="s">
        <v>589</v>
      </c>
      <c r="O604" s="6" t="s">
        <v>606</v>
      </c>
    </row>
    <row r="605" spans="1:15" ht="25.5">
      <c r="A605" t="s">
        <v>1030</v>
      </c>
      <c r="B605" t="s">
        <v>1656</v>
      </c>
      <c r="C605" t="s">
        <v>1656</v>
      </c>
      <c r="D605" t="s">
        <v>1059</v>
      </c>
      <c r="F605" s="2">
        <v>117695</v>
      </c>
      <c r="G605" s="2">
        <f t="shared" si="22"/>
        <v>117695</v>
      </c>
      <c r="H605" s="2">
        <v>0</v>
      </c>
      <c r="I605" s="2">
        <v>0</v>
      </c>
      <c r="J605" s="2">
        <v>0</v>
      </c>
      <c r="K605" t="s">
        <v>589</v>
      </c>
      <c r="O605" s="6" t="s">
        <v>619</v>
      </c>
    </row>
    <row r="606" spans="1:15" ht="63.75">
      <c r="A606" t="s">
        <v>1030</v>
      </c>
      <c r="B606" t="s">
        <v>1657</v>
      </c>
      <c r="C606" t="s">
        <v>1657</v>
      </c>
      <c r="D606" t="s">
        <v>1082</v>
      </c>
      <c r="F606" s="2">
        <v>598908</v>
      </c>
      <c r="G606" s="2">
        <f t="shared" si="22"/>
        <v>598908</v>
      </c>
      <c r="H606" s="2">
        <v>0</v>
      </c>
      <c r="I606" s="2">
        <v>0</v>
      </c>
      <c r="J606" s="2">
        <v>0</v>
      </c>
      <c r="K606" t="s">
        <v>589</v>
      </c>
      <c r="O606" s="6" t="s">
        <v>363</v>
      </c>
    </row>
    <row r="607" spans="1:15" ht="51">
      <c r="A607" t="s">
        <v>1030</v>
      </c>
      <c r="B607" t="s">
        <v>1657</v>
      </c>
      <c r="C607" t="s">
        <v>1268</v>
      </c>
      <c r="D607" t="s">
        <v>1177</v>
      </c>
      <c r="E607" t="s">
        <v>1178</v>
      </c>
      <c r="F607" s="2">
        <v>633964</v>
      </c>
      <c r="G607" s="2">
        <f t="shared" si="22"/>
        <v>507171</v>
      </c>
      <c r="H607" s="2">
        <v>-126793</v>
      </c>
      <c r="I607" s="2">
        <v>-126793</v>
      </c>
      <c r="J607" s="2">
        <v>0</v>
      </c>
      <c r="K607" t="s">
        <v>589</v>
      </c>
      <c r="N607" t="s">
        <v>995</v>
      </c>
      <c r="O607" s="6" t="s">
        <v>620</v>
      </c>
    </row>
    <row r="608" spans="1:15" ht="25.5">
      <c r="A608" t="s">
        <v>1030</v>
      </c>
      <c r="B608" t="s">
        <v>297</v>
      </c>
      <c r="C608" t="s">
        <v>1658</v>
      </c>
      <c r="D608" t="s">
        <v>1659</v>
      </c>
      <c r="F608" s="2">
        <v>3777338</v>
      </c>
      <c r="G608" s="2">
        <f t="shared" si="22"/>
        <v>3777338</v>
      </c>
      <c r="H608" s="2">
        <v>0</v>
      </c>
      <c r="I608" s="2">
        <v>0</v>
      </c>
      <c r="J608" s="2">
        <v>0</v>
      </c>
      <c r="K608" t="s">
        <v>589</v>
      </c>
      <c r="O608" s="6" t="s">
        <v>619</v>
      </c>
    </row>
    <row r="609" spans="1:15" ht="25.5">
      <c r="A609" t="s">
        <v>1030</v>
      </c>
      <c r="B609" t="s">
        <v>1660</v>
      </c>
      <c r="C609" t="s">
        <v>1660</v>
      </c>
      <c r="D609" t="s">
        <v>1059</v>
      </c>
      <c r="F609" s="2">
        <v>162416</v>
      </c>
      <c r="G609" s="2">
        <f t="shared" si="22"/>
        <v>162416</v>
      </c>
      <c r="H609" s="2">
        <v>0</v>
      </c>
      <c r="I609" s="2">
        <v>0</v>
      </c>
      <c r="J609" s="2">
        <v>0</v>
      </c>
      <c r="K609" t="s">
        <v>589</v>
      </c>
      <c r="O609" s="6" t="s">
        <v>619</v>
      </c>
    </row>
    <row r="610" spans="1:15" ht="51">
      <c r="A610" t="s">
        <v>1030</v>
      </c>
      <c r="B610" t="s">
        <v>298</v>
      </c>
      <c r="C610" t="s">
        <v>1661</v>
      </c>
      <c r="D610" t="s">
        <v>1662</v>
      </c>
      <c r="E610" t="s">
        <v>1041</v>
      </c>
      <c r="F610" s="2">
        <v>226834</v>
      </c>
      <c r="G610" s="2">
        <f t="shared" si="22"/>
        <v>188117</v>
      </c>
      <c r="H610" s="2">
        <v>-38717</v>
      </c>
      <c r="I610" s="2">
        <v>-38717</v>
      </c>
      <c r="J610" s="2">
        <v>0</v>
      </c>
      <c r="K610" t="s">
        <v>589</v>
      </c>
      <c r="N610" t="s">
        <v>1663</v>
      </c>
      <c r="O610" s="6" t="s">
        <v>1664</v>
      </c>
    </row>
    <row r="611" spans="1:15" ht="25.5">
      <c r="A611" t="s">
        <v>1030</v>
      </c>
      <c r="B611" t="s">
        <v>298</v>
      </c>
      <c r="C611" t="s">
        <v>1661</v>
      </c>
      <c r="D611" t="s">
        <v>1053</v>
      </c>
      <c r="E611" t="s">
        <v>1668</v>
      </c>
      <c r="F611" s="2">
        <v>1079398</v>
      </c>
      <c r="G611" s="2">
        <f t="shared" si="22"/>
        <v>1079398</v>
      </c>
      <c r="H611" s="2">
        <v>0</v>
      </c>
      <c r="I611" s="2">
        <v>0</v>
      </c>
      <c r="J611" s="2">
        <v>0</v>
      </c>
      <c r="K611" t="s">
        <v>589</v>
      </c>
      <c r="O611" s="6" t="s">
        <v>606</v>
      </c>
    </row>
    <row r="612" spans="1:15" ht="38.25">
      <c r="A612" t="s">
        <v>1030</v>
      </c>
      <c r="B612" t="s">
        <v>298</v>
      </c>
      <c r="C612" t="s">
        <v>1661</v>
      </c>
      <c r="D612" t="s">
        <v>1665</v>
      </c>
      <c r="E612" t="s">
        <v>1666</v>
      </c>
      <c r="F612" s="2">
        <v>81435</v>
      </c>
      <c r="G612" s="2">
        <f t="shared" si="22"/>
        <v>21589</v>
      </c>
      <c r="H612" s="2">
        <v>-59846</v>
      </c>
      <c r="I612" s="2">
        <v>-59846</v>
      </c>
      <c r="J612" s="2">
        <v>0</v>
      </c>
      <c r="K612" t="s">
        <v>589</v>
      </c>
      <c r="N612" t="s">
        <v>1663</v>
      </c>
      <c r="O612" s="6" t="s">
        <v>1667</v>
      </c>
    </row>
    <row r="613" spans="1:15" ht="25.5">
      <c r="A613" t="s">
        <v>1030</v>
      </c>
      <c r="B613" t="s">
        <v>1669</v>
      </c>
      <c r="C613" t="s">
        <v>1669</v>
      </c>
      <c r="D613" t="s">
        <v>1670</v>
      </c>
      <c r="F613" s="2">
        <v>1027832</v>
      </c>
      <c r="G613" s="2">
        <f t="shared" si="22"/>
        <v>1027832</v>
      </c>
      <c r="H613" s="2">
        <v>0</v>
      </c>
      <c r="I613" s="2">
        <v>0</v>
      </c>
      <c r="J613" s="2">
        <v>0</v>
      </c>
      <c r="K613" t="s">
        <v>589</v>
      </c>
      <c r="O613" s="6" t="s">
        <v>606</v>
      </c>
    </row>
    <row r="614" spans="1:15" ht="25.5">
      <c r="A614" t="s">
        <v>1030</v>
      </c>
      <c r="B614" t="s">
        <v>1671</v>
      </c>
      <c r="C614" t="s">
        <v>1671</v>
      </c>
      <c r="D614" t="s">
        <v>1672</v>
      </c>
      <c r="F614" s="2">
        <v>50000</v>
      </c>
      <c r="G614" s="2">
        <f t="shared" si="22"/>
        <v>50000</v>
      </c>
      <c r="H614" s="2">
        <v>0</v>
      </c>
      <c r="I614" s="2">
        <v>0</v>
      </c>
      <c r="J614" s="2">
        <v>0</v>
      </c>
      <c r="K614" t="s">
        <v>589</v>
      </c>
      <c r="O614" s="6" t="s">
        <v>606</v>
      </c>
    </row>
    <row r="615" spans="1:15" ht="38.25">
      <c r="A615" t="s">
        <v>1030</v>
      </c>
      <c r="B615" t="s">
        <v>304</v>
      </c>
      <c r="C615" t="s">
        <v>1735</v>
      </c>
      <c r="D615" t="s">
        <v>1673</v>
      </c>
      <c r="E615" t="s">
        <v>1041</v>
      </c>
      <c r="F615" s="2">
        <v>349306</v>
      </c>
      <c r="G615" s="2">
        <f t="shared" si="22"/>
        <v>314375</v>
      </c>
      <c r="H615" s="2">
        <v>-34931</v>
      </c>
      <c r="I615" s="2">
        <v>-34931</v>
      </c>
      <c r="J615" s="2">
        <v>0</v>
      </c>
      <c r="K615" t="s">
        <v>589</v>
      </c>
      <c r="N615" t="s">
        <v>1674</v>
      </c>
      <c r="O615" s="6" t="s">
        <v>1675</v>
      </c>
    </row>
    <row r="616" spans="1:15" ht="38.25">
      <c r="A616" t="s">
        <v>1030</v>
      </c>
      <c r="B616" t="s">
        <v>304</v>
      </c>
      <c r="C616" t="s">
        <v>1735</v>
      </c>
      <c r="D616" t="s">
        <v>1053</v>
      </c>
      <c r="E616" t="s">
        <v>1041</v>
      </c>
      <c r="F616" s="2">
        <v>2264330</v>
      </c>
      <c r="G616" s="2">
        <f t="shared" si="22"/>
        <v>2264330</v>
      </c>
      <c r="H616" s="2">
        <v>0</v>
      </c>
      <c r="I616" s="2">
        <v>0</v>
      </c>
      <c r="J616" s="2">
        <v>0</v>
      </c>
      <c r="K616" t="s">
        <v>589</v>
      </c>
      <c r="O616" s="6" t="s">
        <v>355</v>
      </c>
    </row>
    <row r="617" spans="1:15" ht="25.5">
      <c r="A617" t="s">
        <v>1030</v>
      </c>
      <c r="B617" t="s">
        <v>1676</v>
      </c>
      <c r="C617" t="s">
        <v>1676</v>
      </c>
      <c r="D617" t="s">
        <v>1038</v>
      </c>
      <c r="F617" s="2">
        <v>199958</v>
      </c>
      <c r="G617" s="2">
        <f t="shared" si="22"/>
        <v>199958</v>
      </c>
      <c r="H617" s="2">
        <v>0</v>
      </c>
      <c r="I617" s="2">
        <v>0</v>
      </c>
      <c r="J617" s="2">
        <v>0</v>
      </c>
      <c r="K617" t="s">
        <v>589</v>
      </c>
      <c r="O617" s="6" t="s">
        <v>606</v>
      </c>
    </row>
    <row r="618" spans="1:15" ht="25.5">
      <c r="A618" t="s">
        <v>1030</v>
      </c>
      <c r="B618" t="s">
        <v>1677</v>
      </c>
      <c r="C618" t="s">
        <v>1677</v>
      </c>
      <c r="D618" t="s">
        <v>1059</v>
      </c>
      <c r="F618" s="2">
        <v>604221</v>
      </c>
      <c r="G618" s="2">
        <f t="shared" si="22"/>
        <v>604221</v>
      </c>
      <c r="H618" s="2">
        <v>0</v>
      </c>
      <c r="I618" s="2">
        <v>0</v>
      </c>
      <c r="J618" s="2">
        <v>0</v>
      </c>
      <c r="K618" t="s">
        <v>589</v>
      </c>
      <c r="O618" s="6" t="s">
        <v>619</v>
      </c>
    </row>
    <row r="619" spans="1:15" ht="25.5">
      <c r="A619" t="s">
        <v>1030</v>
      </c>
      <c r="B619" t="s">
        <v>1677</v>
      </c>
      <c r="C619" t="s">
        <v>1677</v>
      </c>
      <c r="D619" t="s">
        <v>1038</v>
      </c>
      <c r="F619" s="2">
        <v>711648</v>
      </c>
      <c r="G619" s="2">
        <f t="shared" si="22"/>
        <v>711648</v>
      </c>
      <c r="H619" s="2">
        <v>0</v>
      </c>
      <c r="I619" s="2">
        <v>0</v>
      </c>
      <c r="J619" s="2">
        <v>0</v>
      </c>
      <c r="K619" t="s">
        <v>589</v>
      </c>
      <c r="O619" s="6" t="s">
        <v>606</v>
      </c>
    </row>
    <row r="620" spans="1:15" ht="38.25">
      <c r="A620" t="s">
        <v>1030</v>
      </c>
      <c r="B620" t="s">
        <v>1678</v>
      </c>
      <c r="C620" t="s">
        <v>1678</v>
      </c>
      <c r="D620" t="s">
        <v>1679</v>
      </c>
      <c r="E620" t="s">
        <v>1041</v>
      </c>
      <c r="F620" s="2">
        <v>156957</v>
      </c>
      <c r="G620" s="2">
        <f t="shared" si="22"/>
        <v>133058</v>
      </c>
      <c r="H620" s="2">
        <v>-23899</v>
      </c>
      <c r="I620" s="2">
        <v>-23899</v>
      </c>
      <c r="J620" s="2">
        <v>0</v>
      </c>
      <c r="K620" t="s">
        <v>589</v>
      </c>
      <c r="N620" t="s">
        <v>1680</v>
      </c>
      <c r="O620" s="6" t="s">
        <v>1681</v>
      </c>
    </row>
    <row r="621" spans="1:15" ht="38.25">
      <c r="A621" t="s">
        <v>1030</v>
      </c>
      <c r="B621" t="s">
        <v>1678</v>
      </c>
      <c r="C621" t="s">
        <v>1678</v>
      </c>
      <c r="D621" t="s">
        <v>1682</v>
      </c>
      <c r="E621" t="s">
        <v>1041</v>
      </c>
      <c r="F621" s="2">
        <v>21643</v>
      </c>
      <c r="G621" s="2">
        <f t="shared" si="22"/>
        <v>19216</v>
      </c>
      <c r="H621" s="2">
        <v>-2427</v>
      </c>
      <c r="I621" s="2">
        <v>-2427</v>
      </c>
      <c r="J621" s="2">
        <v>0</v>
      </c>
      <c r="K621" t="s">
        <v>589</v>
      </c>
      <c r="N621" t="s">
        <v>1683</v>
      </c>
      <c r="O621" s="6" t="s">
        <v>1684</v>
      </c>
    </row>
    <row r="622" spans="1:15" ht="25.5">
      <c r="A622" t="s">
        <v>1030</v>
      </c>
      <c r="B622" t="s">
        <v>417</v>
      </c>
      <c r="C622" t="s">
        <v>417</v>
      </c>
      <c r="D622" t="s">
        <v>1685</v>
      </c>
      <c r="F622" s="2">
        <v>146309</v>
      </c>
      <c r="G622" s="2">
        <f t="shared" si="22"/>
        <v>146309</v>
      </c>
      <c r="H622" s="2">
        <v>0</v>
      </c>
      <c r="I622" s="2">
        <v>0</v>
      </c>
      <c r="J622" s="2">
        <v>0</v>
      </c>
      <c r="K622" t="s">
        <v>589</v>
      </c>
      <c r="O622" s="6" t="s">
        <v>619</v>
      </c>
    </row>
    <row r="623" spans="1:15" ht="25.5">
      <c r="A623" t="s">
        <v>1030</v>
      </c>
      <c r="B623" t="s">
        <v>1686</v>
      </c>
      <c r="C623" t="s">
        <v>1686</v>
      </c>
      <c r="D623" t="s">
        <v>1687</v>
      </c>
      <c r="F623" s="2">
        <v>894227</v>
      </c>
      <c r="G623" s="2">
        <f t="shared" si="22"/>
        <v>894227</v>
      </c>
      <c r="H623" s="2">
        <v>0</v>
      </c>
      <c r="I623" s="2">
        <v>0</v>
      </c>
      <c r="J623" s="2">
        <v>0</v>
      </c>
      <c r="K623" t="s">
        <v>589</v>
      </c>
      <c r="O623" s="6" t="s">
        <v>621</v>
      </c>
    </row>
    <row r="624" spans="1:15" ht="25.5">
      <c r="A624" t="s">
        <v>1030</v>
      </c>
      <c r="B624" t="s">
        <v>1759</v>
      </c>
      <c r="C624" t="s">
        <v>1759</v>
      </c>
      <c r="D624" t="s">
        <v>1692</v>
      </c>
      <c r="E624" t="s">
        <v>1693</v>
      </c>
      <c r="F624" s="2">
        <v>156963</v>
      </c>
      <c r="G624" s="2">
        <f aca="true" t="shared" si="23" ref="G624:G687">SUM(F624,H624)</f>
        <v>156963</v>
      </c>
      <c r="H624" s="2">
        <v>0</v>
      </c>
      <c r="I624" s="2">
        <v>0</v>
      </c>
      <c r="J624" s="2">
        <v>0</v>
      </c>
      <c r="K624" t="s">
        <v>589</v>
      </c>
      <c r="O624" s="6" t="s">
        <v>619</v>
      </c>
    </row>
    <row r="625" spans="1:15" ht="38.25">
      <c r="A625" t="s">
        <v>1030</v>
      </c>
      <c r="B625" t="s">
        <v>1759</v>
      </c>
      <c r="C625" t="s">
        <v>1759</v>
      </c>
      <c r="D625" t="s">
        <v>1688</v>
      </c>
      <c r="E625" t="s">
        <v>1689</v>
      </c>
      <c r="F625" s="2">
        <v>336547</v>
      </c>
      <c r="G625" s="2">
        <f t="shared" si="23"/>
        <v>302892</v>
      </c>
      <c r="H625" s="2">
        <v>-33655</v>
      </c>
      <c r="I625" s="2">
        <v>-33655</v>
      </c>
      <c r="J625" s="2">
        <v>0</v>
      </c>
      <c r="K625" t="s">
        <v>589</v>
      </c>
      <c r="N625" t="s">
        <v>1690</v>
      </c>
      <c r="O625" s="6" t="s">
        <v>1691</v>
      </c>
    </row>
    <row r="626" spans="1:15" ht="25.5">
      <c r="A626" t="s">
        <v>1030</v>
      </c>
      <c r="B626" t="s">
        <v>1759</v>
      </c>
      <c r="C626" t="s">
        <v>1759</v>
      </c>
      <c r="D626" t="s">
        <v>1053</v>
      </c>
      <c r="E626" t="s">
        <v>1689</v>
      </c>
      <c r="F626" s="2">
        <v>1224984</v>
      </c>
      <c r="G626" s="2">
        <f t="shared" si="23"/>
        <v>1224984</v>
      </c>
      <c r="H626" s="2">
        <v>0</v>
      </c>
      <c r="I626" s="2">
        <v>0</v>
      </c>
      <c r="J626" s="2">
        <v>0</v>
      </c>
      <c r="K626" t="s">
        <v>589</v>
      </c>
      <c r="O626" s="6" t="s">
        <v>606</v>
      </c>
    </row>
    <row r="627" spans="1:15" ht="25.5">
      <c r="A627" t="s">
        <v>1030</v>
      </c>
      <c r="B627" t="s">
        <v>1759</v>
      </c>
      <c r="C627" t="s">
        <v>1759</v>
      </c>
      <c r="D627" t="s">
        <v>1036</v>
      </c>
      <c r="F627" s="2">
        <v>70000</v>
      </c>
      <c r="G627" s="2">
        <f t="shared" si="23"/>
        <v>70000</v>
      </c>
      <c r="H627" s="2">
        <v>0</v>
      </c>
      <c r="I627" s="2">
        <v>0</v>
      </c>
      <c r="J627" s="2">
        <v>0</v>
      </c>
      <c r="K627" t="s">
        <v>589</v>
      </c>
      <c r="O627" s="6" t="s">
        <v>606</v>
      </c>
    </row>
    <row r="628" spans="1:15" ht="51">
      <c r="A628" t="s">
        <v>1030</v>
      </c>
      <c r="B628" t="s">
        <v>1694</v>
      </c>
      <c r="C628" t="s">
        <v>1694</v>
      </c>
      <c r="D628" t="s">
        <v>1082</v>
      </c>
      <c r="F628" s="2">
        <v>4214759</v>
      </c>
      <c r="G628" s="2">
        <f t="shared" si="23"/>
        <v>4214759</v>
      </c>
      <c r="H628" s="2">
        <v>0</v>
      </c>
      <c r="I628" s="2">
        <v>0</v>
      </c>
      <c r="J628" s="2">
        <v>0</v>
      </c>
      <c r="K628" t="s">
        <v>589</v>
      </c>
      <c r="O628" s="6" t="s">
        <v>364</v>
      </c>
    </row>
    <row r="629" spans="1:15" ht="38.25">
      <c r="A629" t="s">
        <v>1030</v>
      </c>
      <c r="B629" t="s">
        <v>425</v>
      </c>
      <c r="C629" t="s">
        <v>425</v>
      </c>
      <c r="D629" t="s">
        <v>1695</v>
      </c>
      <c r="E629" t="s">
        <v>1041</v>
      </c>
      <c r="F629" s="2">
        <v>243655</v>
      </c>
      <c r="G629" s="2">
        <f t="shared" si="23"/>
        <v>172371</v>
      </c>
      <c r="H629" s="2">
        <v>-71284</v>
      </c>
      <c r="I629" s="2">
        <v>-71284</v>
      </c>
      <c r="J629" s="2">
        <v>0</v>
      </c>
      <c r="K629" t="s">
        <v>589</v>
      </c>
      <c r="N629" t="s">
        <v>1696</v>
      </c>
      <c r="O629" s="6" t="s">
        <v>1697</v>
      </c>
    </row>
    <row r="630" spans="1:15" ht="25.5">
      <c r="A630" t="s">
        <v>1030</v>
      </c>
      <c r="B630" t="s">
        <v>1581</v>
      </c>
      <c r="C630" t="s">
        <v>1581</v>
      </c>
      <c r="D630" t="s">
        <v>1698</v>
      </c>
      <c r="E630" t="s">
        <v>1699</v>
      </c>
      <c r="F630" s="2">
        <v>75000</v>
      </c>
      <c r="G630" s="2">
        <f t="shared" si="23"/>
        <v>75000</v>
      </c>
      <c r="H630" s="2">
        <v>0</v>
      </c>
      <c r="I630" s="2">
        <v>0</v>
      </c>
      <c r="J630" s="2">
        <v>0</v>
      </c>
      <c r="K630" t="s">
        <v>589</v>
      </c>
      <c r="N630" t="s">
        <v>1700</v>
      </c>
      <c r="O630" s="6" t="s">
        <v>622</v>
      </c>
    </row>
    <row r="631" spans="1:15" ht="38.25">
      <c r="A631" t="s">
        <v>1030</v>
      </c>
      <c r="B631" t="s">
        <v>1780</v>
      </c>
      <c r="C631" t="s">
        <v>1780</v>
      </c>
      <c r="D631" t="s">
        <v>1038</v>
      </c>
      <c r="F631" s="2">
        <v>1005514</v>
      </c>
      <c r="G631" s="2">
        <f t="shared" si="23"/>
        <v>1005514</v>
      </c>
      <c r="H631" s="2">
        <v>0</v>
      </c>
      <c r="I631" s="2">
        <v>0</v>
      </c>
      <c r="J631" s="2">
        <v>0</v>
      </c>
      <c r="K631" t="s">
        <v>589</v>
      </c>
      <c r="O631" s="6" t="s">
        <v>623</v>
      </c>
    </row>
    <row r="632" spans="1:15" ht="51">
      <c r="A632" t="s">
        <v>1030</v>
      </c>
      <c r="B632" t="s">
        <v>429</v>
      </c>
      <c r="C632" t="s">
        <v>1269</v>
      </c>
      <c r="D632" t="s">
        <v>1177</v>
      </c>
      <c r="E632" t="s">
        <v>1178</v>
      </c>
      <c r="F632" s="2">
        <v>199642</v>
      </c>
      <c r="G632" s="2">
        <f t="shared" si="23"/>
        <v>159714</v>
      </c>
      <c r="H632" s="2">
        <v>-39928</v>
      </c>
      <c r="I632" s="2">
        <v>-39928</v>
      </c>
      <c r="J632" s="2">
        <v>0</v>
      </c>
      <c r="K632" t="s">
        <v>589</v>
      </c>
      <c r="N632" t="s">
        <v>996</v>
      </c>
      <c r="O632" s="6" t="s">
        <v>624</v>
      </c>
    </row>
    <row r="633" spans="1:15" ht="25.5">
      <c r="A633" t="s">
        <v>1030</v>
      </c>
      <c r="B633" t="s">
        <v>1701</v>
      </c>
      <c r="C633" t="s">
        <v>1701</v>
      </c>
      <c r="D633" t="s">
        <v>1059</v>
      </c>
      <c r="F633" s="2">
        <v>92000</v>
      </c>
      <c r="G633" s="2">
        <f t="shared" si="23"/>
        <v>92000</v>
      </c>
      <c r="H633" s="2">
        <v>0</v>
      </c>
      <c r="I633" s="2">
        <v>0</v>
      </c>
      <c r="J633" s="2">
        <v>0</v>
      </c>
      <c r="K633" t="s">
        <v>589</v>
      </c>
      <c r="O633" s="6" t="s">
        <v>619</v>
      </c>
    </row>
    <row r="634" spans="1:15" ht="25.5">
      <c r="A634" t="s">
        <v>1030</v>
      </c>
      <c r="B634" t="s">
        <v>1702</v>
      </c>
      <c r="C634" t="s">
        <v>1702</v>
      </c>
      <c r="D634" t="s">
        <v>1059</v>
      </c>
      <c r="F634" s="2">
        <v>100201</v>
      </c>
      <c r="G634" s="2">
        <f t="shared" si="23"/>
        <v>100201</v>
      </c>
      <c r="H634" s="2">
        <v>0</v>
      </c>
      <c r="I634" s="2">
        <v>0</v>
      </c>
      <c r="J634" s="2">
        <v>0</v>
      </c>
      <c r="K634" t="s">
        <v>589</v>
      </c>
      <c r="O634" s="6" t="s">
        <v>619</v>
      </c>
    </row>
    <row r="635" spans="1:15" ht="38.25">
      <c r="A635" t="s">
        <v>1030</v>
      </c>
      <c r="B635" t="s">
        <v>435</v>
      </c>
      <c r="C635" t="s">
        <v>1703</v>
      </c>
      <c r="D635" t="s">
        <v>1038</v>
      </c>
      <c r="F635" s="2">
        <v>731468</v>
      </c>
      <c r="G635" s="2">
        <f t="shared" si="23"/>
        <v>731468</v>
      </c>
      <c r="H635" s="2">
        <v>0</v>
      </c>
      <c r="I635" s="2">
        <v>0</v>
      </c>
      <c r="J635" s="2">
        <v>0</v>
      </c>
      <c r="K635" t="s">
        <v>589</v>
      </c>
      <c r="O635" s="6" t="s">
        <v>355</v>
      </c>
    </row>
    <row r="636" spans="1:15" ht="25.5">
      <c r="A636" t="s">
        <v>1030</v>
      </c>
      <c r="B636" t="s">
        <v>1704</v>
      </c>
      <c r="C636" t="s">
        <v>1704</v>
      </c>
      <c r="D636" t="s">
        <v>1059</v>
      </c>
      <c r="F636" s="2">
        <v>57331</v>
      </c>
      <c r="G636" s="2">
        <f t="shared" si="23"/>
        <v>57331</v>
      </c>
      <c r="H636" s="2">
        <v>0</v>
      </c>
      <c r="I636" s="2">
        <v>0</v>
      </c>
      <c r="J636" s="2">
        <v>0</v>
      </c>
      <c r="K636" t="s">
        <v>589</v>
      </c>
      <c r="O636" s="6" t="s">
        <v>619</v>
      </c>
    </row>
    <row r="637" spans="1:15" ht="38.25">
      <c r="A637" t="s">
        <v>1030</v>
      </c>
      <c r="B637" t="s">
        <v>1705</v>
      </c>
      <c r="C637" t="s">
        <v>1705</v>
      </c>
      <c r="D637" t="s">
        <v>1706</v>
      </c>
      <c r="E637" t="s">
        <v>1032</v>
      </c>
      <c r="F637" s="2">
        <v>357134</v>
      </c>
      <c r="G637" s="2">
        <f t="shared" si="23"/>
        <v>272831</v>
      </c>
      <c r="H637" s="2">
        <v>-84303</v>
      </c>
      <c r="I637" s="2">
        <v>-84303</v>
      </c>
      <c r="J637" s="2">
        <v>0</v>
      </c>
      <c r="K637" t="s">
        <v>589</v>
      </c>
      <c r="N637" t="s">
        <v>1707</v>
      </c>
      <c r="O637" s="6" t="s">
        <v>1708</v>
      </c>
    </row>
    <row r="638" spans="1:15" ht="38.25">
      <c r="A638" t="s">
        <v>1030</v>
      </c>
      <c r="B638" t="s">
        <v>1241</v>
      </c>
      <c r="C638" t="s">
        <v>1241</v>
      </c>
      <c r="D638" t="s">
        <v>1059</v>
      </c>
      <c r="F638" s="2">
        <v>287657</v>
      </c>
      <c r="G638" s="2">
        <f t="shared" si="23"/>
        <v>287657</v>
      </c>
      <c r="H638" s="2">
        <v>0</v>
      </c>
      <c r="I638" s="2">
        <v>0</v>
      </c>
      <c r="J638" s="2">
        <v>0</v>
      </c>
      <c r="K638" t="s">
        <v>589</v>
      </c>
      <c r="O638" s="6" t="s">
        <v>625</v>
      </c>
    </row>
    <row r="639" spans="1:15" ht="25.5">
      <c r="A639" t="s">
        <v>1030</v>
      </c>
      <c r="B639" t="s">
        <v>1242</v>
      </c>
      <c r="C639" t="s">
        <v>1242</v>
      </c>
      <c r="D639" t="s">
        <v>1670</v>
      </c>
      <c r="F639" s="2">
        <v>220709</v>
      </c>
      <c r="G639" s="2">
        <f t="shared" si="23"/>
        <v>220709</v>
      </c>
      <c r="H639" s="2">
        <v>0</v>
      </c>
      <c r="I639" s="2">
        <v>0</v>
      </c>
      <c r="J639" s="2">
        <v>0</v>
      </c>
      <c r="K639" t="s">
        <v>589</v>
      </c>
      <c r="O639" s="6" t="s">
        <v>606</v>
      </c>
    </row>
    <row r="640" spans="1:15" ht="25.5">
      <c r="A640" t="s">
        <v>1030</v>
      </c>
      <c r="B640" t="s">
        <v>1245</v>
      </c>
      <c r="C640" t="s">
        <v>1245</v>
      </c>
      <c r="D640" t="s">
        <v>1709</v>
      </c>
      <c r="F640" s="2">
        <v>399177</v>
      </c>
      <c r="G640" s="2">
        <f t="shared" si="23"/>
        <v>399177</v>
      </c>
      <c r="H640" s="2">
        <v>0</v>
      </c>
      <c r="I640" s="2">
        <v>0</v>
      </c>
      <c r="J640" s="2">
        <v>0</v>
      </c>
      <c r="K640" t="s">
        <v>589</v>
      </c>
      <c r="O640" s="6" t="s">
        <v>606</v>
      </c>
    </row>
    <row r="641" spans="1:15" ht="25.5">
      <c r="A641" t="s">
        <v>1030</v>
      </c>
      <c r="B641" t="s">
        <v>1245</v>
      </c>
      <c r="C641" t="s">
        <v>1245</v>
      </c>
      <c r="D641" t="s">
        <v>1038</v>
      </c>
      <c r="F641" s="2">
        <v>125000</v>
      </c>
      <c r="G641" s="2">
        <f t="shared" si="23"/>
        <v>125000</v>
      </c>
      <c r="H641" s="2">
        <v>0</v>
      </c>
      <c r="I641" s="2">
        <v>0</v>
      </c>
      <c r="J641" s="2">
        <v>0</v>
      </c>
      <c r="K641" t="s">
        <v>589</v>
      </c>
      <c r="O641" s="6" t="s">
        <v>606</v>
      </c>
    </row>
    <row r="642" spans="1:15" ht="38.25">
      <c r="A642" t="s">
        <v>1030</v>
      </c>
      <c r="B642" t="s">
        <v>1247</v>
      </c>
      <c r="C642" t="s">
        <v>1247</v>
      </c>
      <c r="D642" t="s">
        <v>1710</v>
      </c>
      <c r="E642" t="s">
        <v>1041</v>
      </c>
      <c r="F642" s="2">
        <v>140796</v>
      </c>
      <c r="G642" s="2">
        <f t="shared" si="23"/>
        <v>114924</v>
      </c>
      <c r="H642" s="2">
        <v>-25872</v>
      </c>
      <c r="I642" s="2">
        <v>-25872</v>
      </c>
      <c r="J642" s="2">
        <v>0</v>
      </c>
      <c r="K642" t="s">
        <v>589</v>
      </c>
      <c r="N642" t="s">
        <v>1711</v>
      </c>
      <c r="O642" s="6" t="s">
        <v>1712</v>
      </c>
    </row>
    <row r="643" spans="1:15" ht="25.5">
      <c r="A643" t="s">
        <v>1030</v>
      </c>
      <c r="B643" t="s">
        <v>332</v>
      </c>
      <c r="C643" t="s">
        <v>1251</v>
      </c>
      <c r="D643" t="s">
        <v>1713</v>
      </c>
      <c r="F643" s="2">
        <v>204498</v>
      </c>
      <c r="G643" s="2">
        <f t="shared" si="23"/>
        <v>204498</v>
      </c>
      <c r="H643" s="2">
        <v>0</v>
      </c>
      <c r="I643" s="2">
        <v>0</v>
      </c>
      <c r="J643" s="2">
        <v>0</v>
      </c>
      <c r="K643" t="s">
        <v>589</v>
      </c>
      <c r="O643" s="6" t="s">
        <v>606</v>
      </c>
    </row>
    <row r="644" spans="1:15" ht="25.5">
      <c r="A644" t="s">
        <v>1030</v>
      </c>
      <c r="B644" t="s">
        <v>1714</v>
      </c>
      <c r="C644" t="s">
        <v>1714</v>
      </c>
      <c r="D644" t="s">
        <v>1038</v>
      </c>
      <c r="F644" s="2">
        <v>96972</v>
      </c>
      <c r="G644" s="2">
        <f t="shared" si="23"/>
        <v>96972</v>
      </c>
      <c r="H644" s="2">
        <v>0</v>
      </c>
      <c r="I644" s="2">
        <v>0</v>
      </c>
      <c r="J644" s="2">
        <v>0</v>
      </c>
      <c r="K644" t="s">
        <v>589</v>
      </c>
      <c r="O644" s="6" t="s">
        <v>606</v>
      </c>
    </row>
    <row r="645" spans="1:15" ht="25.5">
      <c r="A645" t="s">
        <v>1030</v>
      </c>
      <c r="B645" t="s">
        <v>1579</v>
      </c>
      <c r="C645" t="s">
        <v>1579</v>
      </c>
      <c r="D645" t="s">
        <v>1036</v>
      </c>
      <c r="F645" s="2">
        <v>12250</v>
      </c>
      <c r="G645" s="2">
        <f t="shared" si="23"/>
        <v>12250</v>
      </c>
      <c r="H645" s="2">
        <v>0</v>
      </c>
      <c r="I645" s="2">
        <v>0</v>
      </c>
      <c r="J645" s="2">
        <v>0</v>
      </c>
      <c r="K645" t="s">
        <v>589</v>
      </c>
      <c r="O645" s="6" t="s">
        <v>606</v>
      </c>
    </row>
    <row r="646" spans="1:15" ht="38.25">
      <c r="A646" t="s">
        <v>1030</v>
      </c>
      <c r="B646" t="s">
        <v>1579</v>
      </c>
      <c r="C646" t="s">
        <v>1168</v>
      </c>
      <c r="D646" t="s">
        <v>1169</v>
      </c>
      <c r="F646" s="2">
        <v>746179</v>
      </c>
      <c r="G646" s="2">
        <f t="shared" si="23"/>
        <v>746179</v>
      </c>
      <c r="H646" s="2">
        <v>0</v>
      </c>
      <c r="I646" s="2">
        <v>0</v>
      </c>
      <c r="J646" s="2">
        <v>0</v>
      </c>
      <c r="K646" t="s">
        <v>589</v>
      </c>
      <c r="O646" s="6" t="s">
        <v>355</v>
      </c>
    </row>
    <row r="647" spans="1:15" ht="25.5">
      <c r="A647" t="s">
        <v>1030</v>
      </c>
      <c r="B647" t="s">
        <v>1170</v>
      </c>
      <c r="C647" t="s">
        <v>1170</v>
      </c>
      <c r="D647" t="s">
        <v>1171</v>
      </c>
      <c r="F647" s="2">
        <v>264756</v>
      </c>
      <c r="G647" s="2">
        <f t="shared" si="23"/>
        <v>264756</v>
      </c>
      <c r="H647" s="2">
        <v>0</v>
      </c>
      <c r="I647" s="2">
        <v>0</v>
      </c>
      <c r="J647" s="2">
        <v>0</v>
      </c>
      <c r="K647" t="s">
        <v>589</v>
      </c>
      <c r="O647" s="6" t="s">
        <v>619</v>
      </c>
    </row>
    <row r="648" spans="1:15" ht="38.25">
      <c r="A648" t="s">
        <v>1030</v>
      </c>
      <c r="B648" t="s">
        <v>1170</v>
      </c>
      <c r="C648" t="s">
        <v>1170</v>
      </c>
      <c r="D648" t="s">
        <v>1038</v>
      </c>
      <c r="F648" s="2">
        <v>3756102</v>
      </c>
      <c r="G648" s="2">
        <f t="shared" si="23"/>
        <v>3756102</v>
      </c>
      <c r="H648" s="2">
        <v>0</v>
      </c>
      <c r="I648" s="2">
        <v>0</v>
      </c>
      <c r="J648" s="2">
        <v>0</v>
      </c>
      <c r="K648" t="s">
        <v>589</v>
      </c>
      <c r="O648" s="6" t="s">
        <v>355</v>
      </c>
    </row>
    <row r="649" spans="1:15" ht="38.25">
      <c r="A649" t="s">
        <v>1030</v>
      </c>
      <c r="B649" t="s">
        <v>451</v>
      </c>
      <c r="C649" t="s">
        <v>451</v>
      </c>
      <c r="D649" t="s">
        <v>1172</v>
      </c>
      <c r="E649" t="s">
        <v>1032</v>
      </c>
      <c r="F649" s="2">
        <v>671429</v>
      </c>
      <c r="G649" s="2">
        <f t="shared" si="23"/>
        <v>600098</v>
      </c>
      <c r="H649" s="2">
        <v>-71331</v>
      </c>
      <c r="I649" s="2">
        <v>-71331</v>
      </c>
      <c r="J649" s="2">
        <v>0</v>
      </c>
      <c r="K649" t="s">
        <v>589</v>
      </c>
      <c r="N649" t="s">
        <v>1173</v>
      </c>
      <c r="O649" s="6" t="s">
        <v>1174</v>
      </c>
    </row>
    <row r="650" spans="1:15" ht="38.25">
      <c r="A650" t="s">
        <v>1030</v>
      </c>
      <c r="B650" t="s">
        <v>339</v>
      </c>
      <c r="C650" t="s">
        <v>1549</v>
      </c>
      <c r="D650" t="s">
        <v>1038</v>
      </c>
      <c r="F650" s="2">
        <v>15872563</v>
      </c>
      <c r="G650" s="2">
        <f t="shared" si="23"/>
        <v>15872563</v>
      </c>
      <c r="H650" s="2">
        <v>0</v>
      </c>
      <c r="I650" s="2">
        <v>0</v>
      </c>
      <c r="J650" s="2">
        <v>0</v>
      </c>
      <c r="K650" t="s">
        <v>589</v>
      </c>
      <c r="O650" s="6" t="s">
        <v>355</v>
      </c>
    </row>
    <row r="651" spans="1:15" ht="25.5">
      <c r="A651" t="s">
        <v>1030</v>
      </c>
      <c r="B651" t="s">
        <v>1175</v>
      </c>
      <c r="C651" t="s">
        <v>1175</v>
      </c>
      <c r="D651" t="s">
        <v>1713</v>
      </c>
      <c r="F651" s="2">
        <v>35000</v>
      </c>
      <c r="G651" s="2">
        <f t="shared" si="23"/>
        <v>35000</v>
      </c>
      <c r="H651" s="2">
        <v>0</v>
      </c>
      <c r="I651" s="2">
        <v>0</v>
      </c>
      <c r="J651" s="2">
        <v>0</v>
      </c>
      <c r="K651" t="s">
        <v>589</v>
      </c>
      <c r="O651" s="6" t="s">
        <v>606</v>
      </c>
    </row>
    <row r="652" spans="1:15" ht="25.5">
      <c r="A652" t="s">
        <v>1030</v>
      </c>
      <c r="B652" t="s">
        <v>1176</v>
      </c>
      <c r="C652" t="s">
        <v>1176</v>
      </c>
      <c r="D652" t="s">
        <v>1038</v>
      </c>
      <c r="F652" s="2">
        <v>173500</v>
      </c>
      <c r="G652" s="2">
        <f t="shared" si="23"/>
        <v>173500</v>
      </c>
      <c r="H652" s="2">
        <v>0</v>
      </c>
      <c r="I652" s="2">
        <v>0</v>
      </c>
      <c r="J652" s="2">
        <v>0</v>
      </c>
      <c r="K652" t="s">
        <v>589</v>
      </c>
      <c r="O652" s="6" t="s">
        <v>606</v>
      </c>
    </row>
    <row r="653" spans="1:15" ht="51">
      <c r="A653" t="s">
        <v>1030</v>
      </c>
      <c r="B653" t="s">
        <v>993</v>
      </c>
      <c r="C653" t="s">
        <v>993</v>
      </c>
      <c r="D653" t="s">
        <v>1038</v>
      </c>
      <c r="F653" s="2">
        <v>798000</v>
      </c>
      <c r="G653" s="2">
        <f t="shared" si="23"/>
        <v>798000</v>
      </c>
      <c r="H653" s="2">
        <v>0</v>
      </c>
      <c r="I653" s="2">
        <v>0</v>
      </c>
      <c r="J653" s="2">
        <v>0</v>
      </c>
      <c r="K653" t="s">
        <v>589</v>
      </c>
      <c r="O653" s="6" t="s">
        <v>365</v>
      </c>
    </row>
    <row r="654" spans="1:15" ht="12.75">
      <c r="A654" t="s">
        <v>1502</v>
      </c>
      <c r="B654" t="s">
        <v>259</v>
      </c>
      <c r="C654" t="s">
        <v>1596</v>
      </c>
      <c r="D654" t="s">
        <v>1503</v>
      </c>
      <c r="E654" t="s">
        <v>1504</v>
      </c>
      <c r="F654" s="2">
        <v>71363</v>
      </c>
      <c r="G654" s="2">
        <f t="shared" si="23"/>
        <v>71363</v>
      </c>
      <c r="I654" s="2">
        <v>0</v>
      </c>
      <c r="J654" s="2">
        <v>0</v>
      </c>
      <c r="K654" s="2" t="s">
        <v>167</v>
      </c>
      <c r="L654" s="2"/>
      <c r="M654" s="2"/>
      <c r="N654" s="2" t="s">
        <v>1505</v>
      </c>
      <c r="O654" s="14"/>
    </row>
    <row r="655" spans="1:15" ht="12.75">
      <c r="A655" t="s">
        <v>1502</v>
      </c>
      <c r="B655" t="s">
        <v>260</v>
      </c>
      <c r="C655" t="s">
        <v>1450</v>
      </c>
      <c r="D655" t="s">
        <v>1451</v>
      </c>
      <c r="E655" t="s">
        <v>1452</v>
      </c>
      <c r="F655" s="2">
        <v>65879</v>
      </c>
      <c r="G655" s="2">
        <f t="shared" si="23"/>
        <v>65879</v>
      </c>
      <c r="I655" s="2">
        <v>0</v>
      </c>
      <c r="J655" s="2">
        <v>0</v>
      </c>
      <c r="K655" s="2" t="s">
        <v>167</v>
      </c>
      <c r="L655" s="2"/>
      <c r="M655" s="2"/>
      <c r="N655" s="2" t="s">
        <v>1453</v>
      </c>
      <c r="O655" s="14"/>
    </row>
    <row r="656" spans="1:15" ht="12.75">
      <c r="A656" t="s">
        <v>1502</v>
      </c>
      <c r="B656" t="s">
        <v>1444</v>
      </c>
      <c r="C656" t="s">
        <v>1444</v>
      </c>
      <c r="D656" t="s">
        <v>1445</v>
      </c>
      <c r="E656" t="s">
        <v>1446</v>
      </c>
      <c r="F656" s="2">
        <v>25000</v>
      </c>
      <c r="G656" s="2">
        <f t="shared" si="23"/>
        <v>25000</v>
      </c>
      <c r="I656" s="2">
        <v>0</v>
      </c>
      <c r="J656" s="2">
        <v>0</v>
      </c>
      <c r="K656" s="2" t="s">
        <v>167</v>
      </c>
      <c r="L656" s="2"/>
      <c r="M656" s="2"/>
      <c r="N656" s="2" t="s">
        <v>1447</v>
      </c>
      <c r="O656" s="14"/>
    </row>
    <row r="657" spans="1:15" ht="12.75">
      <c r="A657" t="s">
        <v>1502</v>
      </c>
      <c r="B657" t="s">
        <v>1444</v>
      </c>
      <c r="C657" t="s">
        <v>1444</v>
      </c>
      <c r="D657" t="s">
        <v>1448</v>
      </c>
      <c r="E657" t="s">
        <v>1449</v>
      </c>
      <c r="F657" s="2">
        <v>130229</v>
      </c>
      <c r="G657" s="2">
        <f t="shared" si="23"/>
        <v>130229</v>
      </c>
      <c r="I657" s="2">
        <v>0</v>
      </c>
      <c r="J657" s="2">
        <v>0</v>
      </c>
      <c r="K657" s="2" t="s">
        <v>167</v>
      </c>
      <c r="L657" s="2"/>
      <c r="M657" s="2"/>
      <c r="N657" s="2" t="s">
        <v>1447</v>
      </c>
      <c r="O657" s="14"/>
    </row>
    <row r="658" spans="1:15" ht="38.25">
      <c r="A658" t="s">
        <v>1502</v>
      </c>
      <c r="B658" t="s">
        <v>1440</v>
      </c>
      <c r="C658" t="s">
        <v>1440</v>
      </c>
      <c r="D658" t="s">
        <v>1441</v>
      </c>
      <c r="E658" t="s">
        <v>1442</v>
      </c>
      <c r="F658" s="2">
        <v>217048</v>
      </c>
      <c r="G658" s="2">
        <f t="shared" si="23"/>
        <v>217048</v>
      </c>
      <c r="I658" s="2">
        <v>0</v>
      </c>
      <c r="J658" s="2">
        <v>-58000</v>
      </c>
      <c r="K658" s="2" t="s">
        <v>167</v>
      </c>
      <c r="L658" s="2"/>
      <c r="M658" s="2"/>
      <c r="N658" s="2" t="s">
        <v>1443</v>
      </c>
      <c r="O658" s="14" t="s">
        <v>229</v>
      </c>
    </row>
    <row r="659" spans="1:15" ht="12.75">
      <c r="A659" t="s">
        <v>1502</v>
      </c>
      <c r="B659" t="s">
        <v>1436</v>
      </c>
      <c r="C659" t="s">
        <v>1436</v>
      </c>
      <c r="D659" t="s">
        <v>1437</v>
      </c>
      <c r="E659" t="s">
        <v>1438</v>
      </c>
      <c r="F659" s="2">
        <v>74837</v>
      </c>
      <c r="G659" s="2">
        <f t="shared" si="23"/>
        <v>74837</v>
      </c>
      <c r="I659" s="2">
        <v>0</v>
      </c>
      <c r="J659" s="2">
        <v>0</v>
      </c>
      <c r="K659" s="2" t="s">
        <v>167</v>
      </c>
      <c r="L659" s="2"/>
      <c r="M659" s="2"/>
      <c r="N659" s="2" t="s">
        <v>1439</v>
      </c>
      <c r="O659" s="14"/>
    </row>
    <row r="660" spans="1:15" ht="12.75">
      <c r="A660" t="s">
        <v>1502</v>
      </c>
      <c r="B660" t="s">
        <v>1432</v>
      </c>
      <c r="C660" t="s">
        <v>1432</v>
      </c>
      <c r="D660" t="s">
        <v>1433</v>
      </c>
      <c r="E660" t="s">
        <v>1434</v>
      </c>
      <c r="F660" s="2">
        <v>77358</v>
      </c>
      <c r="G660" s="2">
        <f t="shared" si="23"/>
        <v>77358</v>
      </c>
      <c r="H660" s="2">
        <v>0</v>
      </c>
      <c r="I660" s="2">
        <v>0</v>
      </c>
      <c r="J660" s="2">
        <v>0</v>
      </c>
      <c r="K660" s="2" t="s">
        <v>167</v>
      </c>
      <c r="L660" s="2"/>
      <c r="M660" s="2"/>
      <c r="N660" s="2" t="s">
        <v>1435</v>
      </c>
      <c r="O660" s="14"/>
    </row>
    <row r="661" spans="1:15" ht="12.75">
      <c r="A661" t="s">
        <v>1502</v>
      </c>
      <c r="B661" t="s">
        <v>1621</v>
      </c>
      <c r="C661" t="s">
        <v>1621</v>
      </c>
      <c r="D661" t="s">
        <v>1429</v>
      </c>
      <c r="E661" t="s">
        <v>1430</v>
      </c>
      <c r="F661" s="2">
        <v>71791</v>
      </c>
      <c r="G661" s="2">
        <f t="shared" si="23"/>
        <v>71791</v>
      </c>
      <c r="H661" s="2">
        <v>0</v>
      </c>
      <c r="I661" s="2">
        <v>0</v>
      </c>
      <c r="J661" s="2">
        <v>0</v>
      </c>
      <c r="K661" s="2" t="s">
        <v>167</v>
      </c>
      <c r="L661" s="2"/>
      <c r="M661" s="2"/>
      <c r="N661" s="2" t="s">
        <v>1431</v>
      </c>
      <c r="O661" s="14"/>
    </row>
    <row r="662" spans="1:15" ht="12.75">
      <c r="A662" t="s">
        <v>1502</v>
      </c>
      <c r="B662" t="s">
        <v>544</v>
      </c>
      <c r="C662" t="s">
        <v>544</v>
      </c>
      <c r="D662" t="s">
        <v>1426</v>
      </c>
      <c r="E662" t="s">
        <v>1427</v>
      </c>
      <c r="F662" s="2">
        <v>50000</v>
      </c>
      <c r="G662" s="2">
        <f t="shared" si="23"/>
        <v>50000</v>
      </c>
      <c r="H662" s="2">
        <v>0</v>
      </c>
      <c r="I662" s="2">
        <v>0</v>
      </c>
      <c r="J662" s="2">
        <v>0</v>
      </c>
      <c r="K662" s="2" t="s">
        <v>167</v>
      </c>
      <c r="L662" s="2"/>
      <c r="M662" s="2"/>
      <c r="N662" s="2" t="s">
        <v>1428</v>
      </c>
      <c r="O662" s="14"/>
    </row>
    <row r="663" spans="1:15" ht="12.75">
      <c r="A663" t="s">
        <v>1502</v>
      </c>
      <c r="B663" t="s">
        <v>282</v>
      </c>
      <c r="C663" t="s">
        <v>1422</v>
      </c>
      <c r="D663" t="s">
        <v>1423</v>
      </c>
      <c r="E663" t="s">
        <v>1424</v>
      </c>
      <c r="F663" s="2">
        <v>110031</v>
      </c>
      <c r="G663" s="2">
        <f t="shared" si="23"/>
        <v>110031</v>
      </c>
      <c r="H663" s="2">
        <v>0</v>
      </c>
      <c r="I663" s="2">
        <v>0</v>
      </c>
      <c r="J663" s="2">
        <v>0</v>
      </c>
      <c r="K663" s="2" t="s">
        <v>167</v>
      </c>
      <c r="L663" s="2"/>
      <c r="M663" s="2"/>
      <c r="N663" s="2" t="s">
        <v>1425</v>
      </c>
      <c r="O663" s="14"/>
    </row>
    <row r="664" spans="1:15" ht="12.75">
      <c r="A664" t="s">
        <v>1502</v>
      </c>
      <c r="B664" t="s">
        <v>558</v>
      </c>
      <c r="C664" t="s">
        <v>558</v>
      </c>
      <c r="D664" t="s">
        <v>1419</v>
      </c>
      <c r="E664" t="s">
        <v>1420</v>
      </c>
      <c r="F664" s="2">
        <v>121907</v>
      </c>
      <c r="G664" s="2">
        <f t="shared" si="23"/>
        <v>121907</v>
      </c>
      <c r="H664" s="2">
        <v>0</v>
      </c>
      <c r="I664" s="2">
        <v>0</v>
      </c>
      <c r="J664" s="2">
        <v>0</v>
      </c>
      <c r="K664" s="2" t="s">
        <v>167</v>
      </c>
      <c r="L664" s="2"/>
      <c r="M664" s="2"/>
      <c r="N664" s="2" t="s">
        <v>1421</v>
      </c>
      <c r="O664" s="14"/>
    </row>
    <row r="665" spans="1:15" ht="12.75">
      <c r="A665" t="s">
        <v>1502</v>
      </c>
      <c r="B665" t="s">
        <v>296</v>
      </c>
      <c r="C665" t="s">
        <v>1415</v>
      </c>
      <c r="D665" t="s">
        <v>1416</v>
      </c>
      <c r="E665" t="s">
        <v>1417</v>
      </c>
      <c r="F665" s="2">
        <v>42255</v>
      </c>
      <c r="G665" s="2">
        <f t="shared" si="23"/>
        <v>42255</v>
      </c>
      <c r="H665" s="2">
        <v>0</v>
      </c>
      <c r="I665" s="2">
        <v>0</v>
      </c>
      <c r="J665" s="2">
        <v>0</v>
      </c>
      <c r="K665" s="2" t="s">
        <v>167</v>
      </c>
      <c r="L665" s="2"/>
      <c r="M665" s="2"/>
      <c r="N665" s="2" t="s">
        <v>1418</v>
      </c>
      <c r="O665" s="14"/>
    </row>
    <row r="666" spans="1:15" ht="12.75">
      <c r="A666" t="s">
        <v>1502</v>
      </c>
      <c r="B666" t="s">
        <v>298</v>
      </c>
      <c r="C666" t="s">
        <v>1411</v>
      </c>
      <c r="D666" t="s">
        <v>1412</v>
      </c>
      <c r="E666" t="s">
        <v>1413</v>
      </c>
      <c r="F666" s="2">
        <v>42255</v>
      </c>
      <c r="G666" s="2">
        <f t="shared" si="23"/>
        <v>42255</v>
      </c>
      <c r="H666" s="2">
        <v>0</v>
      </c>
      <c r="I666" s="2">
        <v>0</v>
      </c>
      <c r="J666" s="2">
        <v>0</v>
      </c>
      <c r="K666" s="2" t="s">
        <v>167</v>
      </c>
      <c r="L666" s="2"/>
      <c r="M666" s="2"/>
      <c r="N666" s="2" t="s">
        <v>1414</v>
      </c>
      <c r="O666" s="14"/>
    </row>
    <row r="667" spans="1:15" ht="12.75">
      <c r="A667" t="s">
        <v>1502</v>
      </c>
      <c r="B667" t="s">
        <v>303</v>
      </c>
      <c r="C667" t="s">
        <v>1732</v>
      </c>
      <c r="D667" t="s">
        <v>1408</v>
      </c>
      <c r="E667" t="s">
        <v>1409</v>
      </c>
      <c r="F667" s="2">
        <v>57433</v>
      </c>
      <c r="G667" s="2">
        <f t="shared" si="23"/>
        <v>57433</v>
      </c>
      <c r="H667" s="2">
        <v>0</v>
      </c>
      <c r="I667" s="2">
        <v>0</v>
      </c>
      <c r="J667" s="2">
        <v>0</v>
      </c>
      <c r="K667" s="2" t="s">
        <v>167</v>
      </c>
      <c r="L667" s="2"/>
      <c r="M667" s="2"/>
      <c r="N667" s="2" t="s">
        <v>1410</v>
      </c>
      <c r="O667" s="14"/>
    </row>
    <row r="668" spans="1:15" ht="12.75">
      <c r="A668" t="s">
        <v>1502</v>
      </c>
      <c r="B668" t="s">
        <v>306</v>
      </c>
      <c r="C668" t="s">
        <v>1405</v>
      </c>
      <c r="D668" t="s">
        <v>1406</v>
      </c>
      <c r="E668" t="s">
        <v>244</v>
      </c>
      <c r="F668" s="2">
        <v>28170</v>
      </c>
      <c r="G668" s="2">
        <f t="shared" si="23"/>
        <v>28170</v>
      </c>
      <c r="H668" s="2">
        <v>0</v>
      </c>
      <c r="I668" s="2">
        <v>0</v>
      </c>
      <c r="J668" s="2">
        <v>0</v>
      </c>
      <c r="K668" s="2" t="s">
        <v>167</v>
      </c>
      <c r="L668" s="2"/>
      <c r="M668" s="2"/>
      <c r="N668" s="2" t="s">
        <v>1407</v>
      </c>
      <c r="O668" s="14"/>
    </row>
    <row r="669" spans="1:15" ht="12.75">
      <c r="A669" t="s">
        <v>1502</v>
      </c>
      <c r="B669" t="s">
        <v>940</v>
      </c>
      <c r="C669" t="s">
        <v>940</v>
      </c>
      <c r="D669" t="s">
        <v>1402</v>
      </c>
      <c r="E669" t="s">
        <v>1403</v>
      </c>
      <c r="F669" s="2">
        <v>15291</v>
      </c>
      <c r="G669" s="2">
        <f t="shared" si="23"/>
        <v>15291</v>
      </c>
      <c r="H669" s="2">
        <v>0</v>
      </c>
      <c r="I669" s="2">
        <v>0</v>
      </c>
      <c r="J669" s="2">
        <v>0</v>
      </c>
      <c r="K669" s="2" t="s">
        <v>167</v>
      </c>
      <c r="L669" s="2"/>
      <c r="M669" s="2"/>
      <c r="N669" s="2" t="s">
        <v>1404</v>
      </c>
      <c r="O669" s="14"/>
    </row>
    <row r="670" spans="1:15" ht="12.75">
      <c r="A670" t="s">
        <v>1502</v>
      </c>
      <c r="B670" t="s">
        <v>316</v>
      </c>
      <c r="C670" t="s">
        <v>954</v>
      </c>
      <c r="D670" t="s">
        <v>1399</v>
      </c>
      <c r="E670" t="s">
        <v>1400</v>
      </c>
      <c r="F670" s="2">
        <v>46950</v>
      </c>
      <c r="G670" s="2">
        <f t="shared" si="23"/>
        <v>46950</v>
      </c>
      <c r="H670" s="2">
        <v>0</v>
      </c>
      <c r="I670" s="2">
        <v>0</v>
      </c>
      <c r="J670" s="2">
        <v>0</v>
      </c>
      <c r="K670" s="2" t="s">
        <v>167</v>
      </c>
      <c r="L670" s="2"/>
      <c r="M670" s="2"/>
      <c r="N670" s="2" t="s">
        <v>1401</v>
      </c>
      <c r="O670" s="14"/>
    </row>
    <row r="671" spans="1:15" ht="38.25">
      <c r="A671" t="s">
        <v>1502</v>
      </c>
      <c r="B671" t="s">
        <v>1750</v>
      </c>
      <c r="C671" t="s">
        <v>1750</v>
      </c>
      <c r="D671" t="s">
        <v>1397</v>
      </c>
      <c r="E671" t="s">
        <v>1106</v>
      </c>
      <c r="F671" s="2">
        <v>393970</v>
      </c>
      <c r="G671" s="2">
        <f t="shared" si="23"/>
        <v>393970</v>
      </c>
      <c r="H671" s="2">
        <v>0</v>
      </c>
      <c r="I671" s="2">
        <v>0</v>
      </c>
      <c r="J671" s="2">
        <v>-58000</v>
      </c>
      <c r="K671" s="2" t="s">
        <v>167</v>
      </c>
      <c r="L671" s="2"/>
      <c r="M671" s="2"/>
      <c r="N671" s="2" t="s">
        <v>1398</v>
      </c>
      <c r="O671" s="14" t="s">
        <v>229</v>
      </c>
    </row>
    <row r="672" spans="1:15" ht="12.75">
      <c r="A672" t="s">
        <v>1502</v>
      </c>
      <c r="B672" t="s">
        <v>319</v>
      </c>
      <c r="C672" t="s">
        <v>1393</v>
      </c>
      <c r="D672" t="s">
        <v>1394</v>
      </c>
      <c r="E672" t="s">
        <v>1395</v>
      </c>
      <c r="F672" s="2">
        <v>51753</v>
      </c>
      <c r="G672" s="2">
        <f t="shared" si="23"/>
        <v>51753</v>
      </c>
      <c r="H672" s="2">
        <v>0</v>
      </c>
      <c r="I672" s="2">
        <v>0</v>
      </c>
      <c r="J672" s="2">
        <v>0</v>
      </c>
      <c r="K672" s="2" t="s">
        <v>167</v>
      </c>
      <c r="L672" s="2"/>
      <c r="M672" s="2"/>
      <c r="N672" s="2" t="s">
        <v>1396</v>
      </c>
      <c r="O672" s="14"/>
    </row>
    <row r="673" spans="1:15" ht="12.75">
      <c r="A673" t="s">
        <v>1502</v>
      </c>
      <c r="B673" t="s">
        <v>502</v>
      </c>
      <c r="C673" t="s">
        <v>242</v>
      </c>
      <c r="D673" t="s">
        <v>243</v>
      </c>
      <c r="E673" t="s">
        <v>244</v>
      </c>
      <c r="F673" s="2">
        <v>114866</v>
      </c>
      <c r="G673" s="2">
        <f t="shared" si="23"/>
        <v>114866</v>
      </c>
      <c r="H673" s="2">
        <v>0</v>
      </c>
      <c r="I673" s="2">
        <v>0</v>
      </c>
      <c r="J673" s="2">
        <v>0</v>
      </c>
      <c r="K673" s="2" t="s">
        <v>167</v>
      </c>
      <c r="L673" s="2"/>
      <c r="M673" s="2"/>
      <c r="N673" s="2" t="s">
        <v>245</v>
      </c>
      <c r="O673" s="14"/>
    </row>
    <row r="674" spans="1:15" ht="12.75">
      <c r="A674" t="s">
        <v>1502</v>
      </c>
      <c r="B674" t="s">
        <v>1785</v>
      </c>
      <c r="C674" t="s">
        <v>1785</v>
      </c>
      <c r="D674" t="s">
        <v>239</v>
      </c>
      <c r="E674" t="s">
        <v>240</v>
      </c>
      <c r="F674" s="2">
        <v>42255</v>
      </c>
      <c r="G674" s="2">
        <f t="shared" si="23"/>
        <v>42255</v>
      </c>
      <c r="H674" s="2">
        <v>0</v>
      </c>
      <c r="I674" s="2">
        <v>0</v>
      </c>
      <c r="J674" s="2">
        <v>0</v>
      </c>
      <c r="K674" s="2" t="s">
        <v>167</v>
      </c>
      <c r="L674" s="2"/>
      <c r="M674" s="2"/>
      <c r="N674" s="2" t="s">
        <v>241</v>
      </c>
      <c r="O674" s="14"/>
    </row>
    <row r="675" spans="1:15" ht="12.75">
      <c r="A675" t="s">
        <v>1502</v>
      </c>
      <c r="B675" t="s">
        <v>1264</v>
      </c>
      <c r="C675" t="s">
        <v>1264</v>
      </c>
      <c r="D675" t="s">
        <v>237</v>
      </c>
      <c r="E675" t="s">
        <v>238</v>
      </c>
      <c r="F675" s="2">
        <v>92729</v>
      </c>
      <c r="G675" s="2">
        <f t="shared" si="23"/>
        <v>92729</v>
      </c>
      <c r="H675" s="2">
        <v>0</v>
      </c>
      <c r="I675" s="2">
        <v>0</v>
      </c>
      <c r="J675" s="2">
        <v>0</v>
      </c>
      <c r="K675" s="2" t="s">
        <v>167</v>
      </c>
      <c r="L675" s="2"/>
      <c r="M675" s="2"/>
      <c r="N675" s="2" t="s">
        <v>232</v>
      </c>
      <c r="O675" s="14"/>
    </row>
    <row r="676" spans="1:15" ht="12.75">
      <c r="A676" t="s">
        <v>1502</v>
      </c>
      <c r="B676" t="s">
        <v>1264</v>
      </c>
      <c r="C676" t="s">
        <v>1264</v>
      </c>
      <c r="D676" t="s">
        <v>235</v>
      </c>
      <c r="E676" t="s">
        <v>236</v>
      </c>
      <c r="F676" s="2">
        <v>125722</v>
      </c>
      <c r="G676" s="2">
        <f t="shared" si="23"/>
        <v>125722</v>
      </c>
      <c r="H676" s="2">
        <v>0</v>
      </c>
      <c r="I676" s="2">
        <v>0</v>
      </c>
      <c r="J676" s="2">
        <v>0</v>
      </c>
      <c r="K676" s="2" t="s">
        <v>167</v>
      </c>
      <c r="L676" s="2"/>
      <c r="M676" s="2"/>
      <c r="N676" s="2" t="s">
        <v>232</v>
      </c>
      <c r="O676" s="14"/>
    </row>
    <row r="677" spans="1:15" ht="12.75">
      <c r="A677" t="s">
        <v>1502</v>
      </c>
      <c r="B677" t="s">
        <v>1264</v>
      </c>
      <c r="C677" t="s">
        <v>1264</v>
      </c>
      <c r="D677" t="s">
        <v>233</v>
      </c>
      <c r="E677" t="s">
        <v>234</v>
      </c>
      <c r="F677" s="2">
        <v>29625</v>
      </c>
      <c r="G677" s="2">
        <f t="shared" si="23"/>
        <v>29625</v>
      </c>
      <c r="H677" s="2">
        <v>0</v>
      </c>
      <c r="I677" s="2">
        <v>0</v>
      </c>
      <c r="J677" s="2">
        <v>0</v>
      </c>
      <c r="K677" s="2" t="s">
        <v>167</v>
      </c>
      <c r="L677" s="2"/>
      <c r="M677" s="2"/>
      <c r="N677" s="2" t="s">
        <v>232</v>
      </c>
      <c r="O677" s="14"/>
    </row>
    <row r="678" spans="1:15" ht="12.75">
      <c r="A678" t="s">
        <v>1502</v>
      </c>
      <c r="B678" t="s">
        <v>1264</v>
      </c>
      <c r="C678" t="s">
        <v>1264</v>
      </c>
      <c r="D678" t="s">
        <v>230</v>
      </c>
      <c r="E678" t="s">
        <v>231</v>
      </c>
      <c r="F678" s="2">
        <v>69542</v>
      </c>
      <c r="G678" s="2">
        <f t="shared" si="23"/>
        <v>69542</v>
      </c>
      <c r="H678" s="2">
        <v>0</v>
      </c>
      <c r="I678" s="2">
        <v>0</v>
      </c>
      <c r="J678" s="2">
        <v>0</v>
      </c>
      <c r="K678" s="2" t="s">
        <v>167</v>
      </c>
      <c r="L678" s="2"/>
      <c r="M678" s="2"/>
      <c r="N678" s="2" t="s">
        <v>232</v>
      </c>
      <c r="O678" s="14"/>
    </row>
    <row r="679" spans="1:15" ht="12.75">
      <c r="A679" t="s">
        <v>1502</v>
      </c>
      <c r="B679" t="s">
        <v>1170</v>
      </c>
      <c r="C679" t="s">
        <v>1101</v>
      </c>
      <c r="D679" t="s">
        <v>1102</v>
      </c>
      <c r="E679" t="s">
        <v>1103</v>
      </c>
      <c r="F679" s="2">
        <v>105064</v>
      </c>
      <c r="G679" s="2">
        <f t="shared" si="23"/>
        <v>105064</v>
      </c>
      <c r="H679" s="2">
        <v>0</v>
      </c>
      <c r="I679" s="2">
        <v>0</v>
      </c>
      <c r="J679" s="2">
        <v>0</v>
      </c>
      <c r="K679" s="2" t="s">
        <v>167</v>
      </c>
      <c r="L679" s="2"/>
      <c r="M679" s="2"/>
      <c r="N679" s="2" t="s">
        <v>1104</v>
      </c>
      <c r="O679" s="14"/>
    </row>
    <row r="680" spans="1:15" ht="38.25">
      <c r="A680" t="s">
        <v>1502</v>
      </c>
      <c r="B680" t="s">
        <v>1170</v>
      </c>
      <c r="C680" t="s">
        <v>1101</v>
      </c>
      <c r="D680" t="s">
        <v>1105</v>
      </c>
      <c r="E680" t="s">
        <v>1106</v>
      </c>
      <c r="F680" s="2">
        <v>247822</v>
      </c>
      <c r="G680" s="2">
        <f t="shared" si="23"/>
        <v>247822</v>
      </c>
      <c r="H680" s="2">
        <v>0</v>
      </c>
      <c r="I680" s="2">
        <v>0</v>
      </c>
      <c r="J680" s="2">
        <v>-58000</v>
      </c>
      <c r="K680" s="2" t="s">
        <v>167</v>
      </c>
      <c r="L680" s="2"/>
      <c r="M680" s="2"/>
      <c r="N680" s="2" t="s">
        <v>228</v>
      </c>
      <c r="O680" s="14" t="s">
        <v>229</v>
      </c>
    </row>
    <row r="681" spans="1:15" ht="12.75">
      <c r="A681" t="s">
        <v>1502</v>
      </c>
      <c r="B681" t="s">
        <v>30</v>
      </c>
      <c r="C681" t="s">
        <v>30</v>
      </c>
      <c r="D681" t="s">
        <v>1098</v>
      </c>
      <c r="E681" t="s">
        <v>1099</v>
      </c>
      <c r="F681" s="2">
        <v>85978</v>
      </c>
      <c r="G681" s="2">
        <f t="shared" si="23"/>
        <v>85978</v>
      </c>
      <c r="H681" s="2">
        <v>0</v>
      </c>
      <c r="I681" s="2">
        <v>0</v>
      </c>
      <c r="J681" s="2">
        <v>0</v>
      </c>
      <c r="K681" s="2" t="s">
        <v>167</v>
      </c>
      <c r="L681" s="2"/>
      <c r="M681" s="2"/>
      <c r="N681" s="2" t="s">
        <v>1100</v>
      </c>
      <c r="O681" s="14"/>
    </row>
    <row r="682" spans="1:15" ht="12.75">
      <c r="A682" t="s">
        <v>1502</v>
      </c>
      <c r="B682" t="s">
        <v>966</v>
      </c>
      <c r="C682" t="s">
        <v>1510</v>
      </c>
      <c r="D682" t="s">
        <v>1096</v>
      </c>
      <c r="E682" t="s">
        <v>1097</v>
      </c>
      <c r="F682" s="2">
        <v>224477</v>
      </c>
      <c r="G682" s="2">
        <f t="shared" si="23"/>
        <v>224477</v>
      </c>
      <c r="H682" s="2">
        <v>0</v>
      </c>
      <c r="I682" s="2">
        <v>0</v>
      </c>
      <c r="J682" s="2">
        <v>0</v>
      </c>
      <c r="K682" s="2" t="s">
        <v>167</v>
      </c>
      <c r="L682" s="2"/>
      <c r="M682" s="2"/>
      <c r="N682" s="2" t="s">
        <v>1095</v>
      </c>
      <c r="O682" s="14"/>
    </row>
    <row r="683" spans="1:15" ht="12.75">
      <c r="A683" t="s">
        <v>1502</v>
      </c>
      <c r="B683" t="s">
        <v>966</v>
      </c>
      <c r="C683" t="s">
        <v>1510</v>
      </c>
      <c r="D683" t="s">
        <v>1093</v>
      </c>
      <c r="E683" t="s">
        <v>1094</v>
      </c>
      <c r="F683" s="2">
        <v>46950</v>
      </c>
      <c r="G683" s="2">
        <f t="shared" si="23"/>
        <v>46950</v>
      </c>
      <c r="H683" s="2">
        <v>0</v>
      </c>
      <c r="I683" s="2">
        <v>0</v>
      </c>
      <c r="J683" s="2">
        <v>0</v>
      </c>
      <c r="K683" s="2" t="s">
        <v>167</v>
      </c>
      <c r="L683" s="2"/>
      <c r="M683" s="2"/>
      <c r="N683" s="2" t="s">
        <v>1095</v>
      </c>
      <c r="O683" s="14"/>
    </row>
    <row r="684" spans="1:15" ht="12.75">
      <c r="A684" t="s">
        <v>1502</v>
      </c>
      <c r="B684" t="s">
        <v>1506</v>
      </c>
      <c r="C684" t="s">
        <v>1506</v>
      </c>
      <c r="D684" t="s">
        <v>1507</v>
      </c>
      <c r="E684" t="s">
        <v>1508</v>
      </c>
      <c r="F684" s="2">
        <v>25000</v>
      </c>
      <c r="G684" s="2">
        <f t="shared" si="23"/>
        <v>25000</v>
      </c>
      <c r="H684" s="2">
        <v>0</v>
      </c>
      <c r="I684" s="2">
        <v>0</v>
      </c>
      <c r="J684" s="2">
        <v>0</v>
      </c>
      <c r="K684" s="2" t="s">
        <v>167</v>
      </c>
      <c r="L684" s="2"/>
      <c r="M684" s="2"/>
      <c r="N684" s="2" t="s">
        <v>1509</v>
      </c>
      <c r="O684" s="14"/>
    </row>
    <row r="685" spans="1:15" ht="12.75">
      <c r="A685" s="5" t="s">
        <v>1574</v>
      </c>
      <c r="B685" t="s">
        <v>585</v>
      </c>
      <c r="F685" s="2">
        <v>2104095</v>
      </c>
      <c r="G685" s="2">
        <f t="shared" si="23"/>
        <v>1817884</v>
      </c>
      <c r="H685" s="2">
        <v>-286211</v>
      </c>
      <c r="I685" s="2">
        <v>-286211</v>
      </c>
      <c r="J685" s="2">
        <v>0</v>
      </c>
      <c r="N685" t="s">
        <v>603</v>
      </c>
      <c r="O685" s="6" t="s">
        <v>604</v>
      </c>
    </row>
    <row r="686" spans="1:15" ht="12.75">
      <c r="A686" t="s">
        <v>1574</v>
      </c>
      <c r="B686" t="s">
        <v>585</v>
      </c>
      <c r="C686" t="s">
        <v>585</v>
      </c>
      <c r="D686" t="s">
        <v>586</v>
      </c>
      <c r="E686" t="s">
        <v>587</v>
      </c>
      <c r="F686" s="2">
        <v>91605</v>
      </c>
      <c r="G686" s="2">
        <f t="shared" si="23"/>
        <v>91605</v>
      </c>
      <c r="H686" s="2">
        <v>0</v>
      </c>
      <c r="I686" s="2">
        <v>0</v>
      </c>
      <c r="J686" s="2">
        <v>0</v>
      </c>
      <c r="N686" t="s">
        <v>1454</v>
      </c>
      <c r="O686" s="6" t="s">
        <v>588</v>
      </c>
    </row>
    <row r="687" spans="1:15" ht="12.75">
      <c r="A687" t="s">
        <v>1574</v>
      </c>
      <c r="B687" t="s">
        <v>585</v>
      </c>
      <c r="C687" t="s">
        <v>585</v>
      </c>
      <c r="D687" t="s">
        <v>586</v>
      </c>
      <c r="E687" t="s">
        <v>587</v>
      </c>
      <c r="F687" s="2">
        <v>508523</v>
      </c>
      <c r="G687" s="2">
        <f t="shared" si="23"/>
        <v>508523</v>
      </c>
      <c r="H687" s="2">
        <v>0</v>
      </c>
      <c r="I687" s="2">
        <v>0</v>
      </c>
      <c r="J687" s="2">
        <v>0</v>
      </c>
      <c r="K687" t="s">
        <v>589</v>
      </c>
      <c r="N687" t="s">
        <v>1454</v>
      </c>
      <c r="O687" s="6" t="s">
        <v>588</v>
      </c>
    </row>
    <row r="688" spans="1:15" ht="12.75">
      <c r="A688" t="s">
        <v>1574</v>
      </c>
      <c r="B688" t="s">
        <v>590</v>
      </c>
      <c r="C688" t="s">
        <v>590</v>
      </c>
      <c r="D688" t="s">
        <v>591</v>
      </c>
      <c r="E688" t="s">
        <v>592</v>
      </c>
      <c r="F688" s="2">
        <v>2129162</v>
      </c>
      <c r="G688" s="2">
        <f aca="true" t="shared" si="24" ref="G688:G751">SUM(F688,H688)</f>
        <v>2125994</v>
      </c>
      <c r="H688" s="2">
        <v>-3168</v>
      </c>
      <c r="I688" s="2">
        <v>-3168</v>
      </c>
      <c r="J688" s="2">
        <v>0</v>
      </c>
      <c r="K688" t="s">
        <v>589</v>
      </c>
      <c r="N688" t="s">
        <v>1455</v>
      </c>
      <c r="O688" s="6" t="s">
        <v>593</v>
      </c>
    </row>
    <row r="689" spans="1:15" ht="12.75">
      <c r="A689" t="s">
        <v>1574</v>
      </c>
      <c r="B689" t="s">
        <v>590</v>
      </c>
      <c r="C689" t="s">
        <v>590</v>
      </c>
      <c r="D689" t="s">
        <v>591</v>
      </c>
      <c r="E689" t="s">
        <v>592</v>
      </c>
      <c r="F689" s="2">
        <v>2531669</v>
      </c>
      <c r="G689" s="2">
        <f t="shared" si="24"/>
        <v>2528382.2</v>
      </c>
      <c r="H689" s="2">
        <v>-3286.8</v>
      </c>
      <c r="I689" s="2">
        <v>-3286.8</v>
      </c>
      <c r="J689" s="2">
        <v>0</v>
      </c>
      <c r="K689" t="s">
        <v>589</v>
      </c>
      <c r="N689" t="s">
        <v>1456</v>
      </c>
      <c r="O689" s="6" t="s">
        <v>593</v>
      </c>
    </row>
    <row r="690" spans="1:15" ht="12.75">
      <c r="A690" t="s">
        <v>1574</v>
      </c>
      <c r="B690" t="s">
        <v>590</v>
      </c>
      <c r="C690" t="s">
        <v>590</v>
      </c>
      <c r="D690" t="s">
        <v>591</v>
      </c>
      <c r="E690" t="s">
        <v>592</v>
      </c>
      <c r="F690" s="2">
        <v>199514</v>
      </c>
      <c r="G690" s="2">
        <f t="shared" si="24"/>
        <v>174717.305</v>
      </c>
      <c r="H690" s="2">
        <v>-24796.695</v>
      </c>
      <c r="I690" s="2">
        <v>-24796.695</v>
      </c>
      <c r="J690" s="2">
        <v>0</v>
      </c>
      <c r="K690" t="s">
        <v>589</v>
      </c>
      <c r="N690" t="s">
        <v>1456</v>
      </c>
      <c r="O690" s="6" t="s">
        <v>593</v>
      </c>
    </row>
    <row r="691" spans="1:15" ht="12.75">
      <c r="A691" t="s">
        <v>1574</v>
      </c>
      <c r="B691" t="s">
        <v>262</v>
      </c>
      <c r="C691" t="s">
        <v>594</v>
      </c>
      <c r="D691" t="s">
        <v>591</v>
      </c>
      <c r="E691" t="s">
        <v>592</v>
      </c>
      <c r="F691" s="2">
        <v>21375</v>
      </c>
      <c r="G691" s="2">
        <f t="shared" si="24"/>
        <v>21375</v>
      </c>
      <c r="H691" s="2">
        <v>0</v>
      </c>
      <c r="I691" s="2">
        <v>0</v>
      </c>
      <c r="J691" s="2">
        <v>0</v>
      </c>
      <c r="K691" t="s">
        <v>589</v>
      </c>
      <c r="N691" t="s">
        <v>1457</v>
      </c>
      <c r="O691" s="6" t="s">
        <v>593</v>
      </c>
    </row>
    <row r="692" spans="1:15" ht="12.75">
      <c r="A692" t="s">
        <v>1574</v>
      </c>
      <c r="B692" t="s">
        <v>262</v>
      </c>
      <c r="C692" t="s">
        <v>594</v>
      </c>
      <c r="D692" t="s">
        <v>591</v>
      </c>
      <c r="E692" t="s">
        <v>592</v>
      </c>
      <c r="F692" s="2">
        <v>98219</v>
      </c>
      <c r="G692" s="2">
        <f t="shared" si="24"/>
        <v>98219</v>
      </c>
      <c r="H692" s="2">
        <v>0</v>
      </c>
      <c r="I692" s="2">
        <v>0</v>
      </c>
      <c r="J692" s="2">
        <v>0</v>
      </c>
      <c r="K692" t="s">
        <v>589</v>
      </c>
      <c r="N692" t="s">
        <v>595</v>
      </c>
      <c r="O692" s="6" t="s">
        <v>593</v>
      </c>
    </row>
    <row r="693" spans="1:15" ht="12.75">
      <c r="A693" t="s">
        <v>1574</v>
      </c>
      <c r="B693" t="s">
        <v>262</v>
      </c>
      <c r="C693" t="s">
        <v>594</v>
      </c>
      <c r="D693" t="s">
        <v>591</v>
      </c>
      <c r="E693" t="s">
        <v>592</v>
      </c>
      <c r="F693" s="2">
        <v>130315</v>
      </c>
      <c r="G693" s="2">
        <f t="shared" si="24"/>
        <v>130315</v>
      </c>
      <c r="H693" s="2">
        <v>0</v>
      </c>
      <c r="I693" s="2">
        <v>0</v>
      </c>
      <c r="J693" s="2">
        <v>0</v>
      </c>
      <c r="K693" t="s">
        <v>589</v>
      </c>
      <c r="N693" t="s">
        <v>595</v>
      </c>
      <c r="O693" s="6" t="s">
        <v>593</v>
      </c>
    </row>
    <row r="694" spans="1:15" ht="12.75">
      <c r="A694" t="s">
        <v>1574</v>
      </c>
      <c r="B694" t="s">
        <v>262</v>
      </c>
      <c r="C694" t="s">
        <v>594</v>
      </c>
      <c r="D694" t="s">
        <v>591</v>
      </c>
      <c r="E694" t="s">
        <v>592</v>
      </c>
      <c r="F694" s="2">
        <v>540818</v>
      </c>
      <c r="G694" s="2">
        <f t="shared" si="24"/>
        <v>540818</v>
      </c>
      <c r="H694" s="2">
        <v>0</v>
      </c>
      <c r="I694" s="2">
        <v>0</v>
      </c>
      <c r="J694" s="2">
        <v>0</v>
      </c>
      <c r="K694" t="s">
        <v>589</v>
      </c>
      <c r="N694" t="s">
        <v>595</v>
      </c>
      <c r="O694" s="6" t="s">
        <v>593</v>
      </c>
    </row>
    <row r="695" spans="1:15" ht="12.75">
      <c r="A695" t="s">
        <v>1574</v>
      </c>
      <c r="B695" t="s">
        <v>262</v>
      </c>
      <c r="C695" t="s">
        <v>596</v>
      </c>
      <c r="D695" t="s">
        <v>366</v>
      </c>
      <c r="E695" t="s">
        <v>592</v>
      </c>
      <c r="F695" s="2">
        <v>290524</v>
      </c>
      <c r="G695" s="2">
        <f t="shared" si="24"/>
        <v>290524</v>
      </c>
      <c r="H695" s="2">
        <v>0</v>
      </c>
      <c r="I695" s="2">
        <v>0</v>
      </c>
      <c r="J695" s="2">
        <v>0</v>
      </c>
      <c r="K695" t="s">
        <v>589</v>
      </c>
      <c r="N695" t="s">
        <v>1456</v>
      </c>
      <c r="O695" s="6" t="s">
        <v>593</v>
      </c>
    </row>
    <row r="696" spans="1:15" ht="12.75">
      <c r="A696" t="s">
        <v>1574</v>
      </c>
      <c r="B696" t="s">
        <v>262</v>
      </c>
      <c r="C696" t="s">
        <v>596</v>
      </c>
      <c r="D696" t="s">
        <v>366</v>
      </c>
      <c r="F696" s="2">
        <v>80000</v>
      </c>
      <c r="G696" s="2">
        <f t="shared" si="24"/>
        <v>80000</v>
      </c>
      <c r="H696" s="2">
        <v>0</v>
      </c>
      <c r="I696" s="2">
        <v>0</v>
      </c>
      <c r="J696" s="2">
        <v>0</v>
      </c>
      <c r="N696" t="s">
        <v>595</v>
      </c>
      <c r="O696" s="6" t="s">
        <v>593</v>
      </c>
    </row>
    <row r="697" spans="1:15" ht="12.75">
      <c r="A697" t="s">
        <v>1574</v>
      </c>
      <c r="B697" t="s">
        <v>367</v>
      </c>
      <c r="C697" t="s">
        <v>367</v>
      </c>
      <c r="D697" t="s">
        <v>368</v>
      </c>
      <c r="E697" t="s">
        <v>592</v>
      </c>
      <c r="F697" s="2">
        <v>1120513</v>
      </c>
      <c r="G697" s="2">
        <f t="shared" si="24"/>
        <v>1120513</v>
      </c>
      <c r="H697" s="2">
        <v>0</v>
      </c>
      <c r="I697" s="2">
        <v>0</v>
      </c>
      <c r="J697" s="2">
        <v>0</v>
      </c>
      <c r="K697" t="s">
        <v>589</v>
      </c>
      <c r="N697" t="s">
        <v>1458</v>
      </c>
      <c r="O697" s="6" t="s">
        <v>588</v>
      </c>
    </row>
    <row r="698" spans="1:15" ht="12.75">
      <c r="A698" t="s">
        <v>1574</v>
      </c>
      <c r="B698" t="s">
        <v>367</v>
      </c>
      <c r="C698" t="s">
        <v>367</v>
      </c>
      <c r="D698" t="s">
        <v>369</v>
      </c>
      <c r="E698" t="s">
        <v>592</v>
      </c>
      <c r="F698" s="2">
        <v>3553553</v>
      </c>
      <c r="G698" s="2">
        <f t="shared" si="24"/>
        <v>3553553</v>
      </c>
      <c r="H698" s="2">
        <v>0</v>
      </c>
      <c r="I698" s="2">
        <v>0</v>
      </c>
      <c r="J698" s="2">
        <v>0</v>
      </c>
      <c r="K698" t="s">
        <v>589</v>
      </c>
      <c r="N698" t="s">
        <v>1459</v>
      </c>
      <c r="O698" s="6" t="s">
        <v>588</v>
      </c>
    </row>
    <row r="699" spans="1:15" ht="12.75">
      <c r="A699" t="s">
        <v>1574</v>
      </c>
      <c r="B699" t="s">
        <v>367</v>
      </c>
      <c r="C699" t="s">
        <v>367</v>
      </c>
      <c r="D699" t="s">
        <v>370</v>
      </c>
      <c r="E699" t="s">
        <v>592</v>
      </c>
      <c r="F699" s="2">
        <v>1176934</v>
      </c>
      <c r="G699" s="2">
        <f t="shared" si="24"/>
        <v>1119244.555</v>
      </c>
      <c r="H699" s="2">
        <v>-57689.445</v>
      </c>
      <c r="I699" s="2">
        <v>-57689.445</v>
      </c>
      <c r="J699" s="2">
        <v>0</v>
      </c>
      <c r="K699" t="s">
        <v>589</v>
      </c>
      <c r="N699" t="s">
        <v>1459</v>
      </c>
      <c r="O699" s="6" t="s">
        <v>593</v>
      </c>
    </row>
    <row r="700" spans="1:15" ht="12.75">
      <c r="A700" t="s">
        <v>1574</v>
      </c>
      <c r="B700" t="s">
        <v>367</v>
      </c>
      <c r="C700" t="s">
        <v>367</v>
      </c>
      <c r="D700" t="s">
        <v>586</v>
      </c>
      <c r="E700" t="s">
        <v>592</v>
      </c>
      <c r="F700" s="2">
        <v>853581</v>
      </c>
      <c r="G700" s="2">
        <f t="shared" si="24"/>
        <v>853581</v>
      </c>
      <c r="H700" s="2">
        <v>0</v>
      </c>
      <c r="I700" s="2">
        <v>0</v>
      </c>
      <c r="J700" s="2">
        <v>0</v>
      </c>
      <c r="K700" t="s">
        <v>589</v>
      </c>
      <c r="N700" t="s">
        <v>1460</v>
      </c>
      <c r="O700" s="6" t="s">
        <v>588</v>
      </c>
    </row>
    <row r="701" spans="1:15" ht="12.75">
      <c r="A701" t="s">
        <v>1574</v>
      </c>
      <c r="B701" t="s">
        <v>367</v>
      </c>
      <c r="C701" t="s">
        <v>367</v>
      </c>
      <c r="D701" t="s">
        <v>586</v>
      </c>
      <c r="E701" t="s">
        <v>592</v>
      </c>
      <c r="F701" s="2">
        <v>784845</v>
      </c>
      <c r="G701" s="2">
        <f t="shared" si="24"/>
        <v>784845</v>
      </c>
      <c r="H701" s="2">
        <v>0</v>
      </c>
      <c r="I701" s="2">
        <v>0</v>
      </c>
      <c r="J701" s="2">
        <v>0</v>
      </c>
      <c r="K701" t="s">
        <v>589</v>
      </c>
      <c r="N701" t="s">
        <v>1461</v>
      </c>
      <c r="O701" s="6" t="s">
        <v>588</v>
      </c>
    </row>
    <row r="702" spans="1:15" ht="12.75">
      <c r="A702" t="s">
        <v>1574</v>
      </c>
      <c r="B702" t="s">
        <v>367</v>
      </c>
      <c r="C702" t="s">
        <v>367</v>
      </c>
      <c r="D702" t="s">
        <v>586</v>
      </c>
      <c r="E702" t="s">
        <v>592</v>
      </c>
      <c r="F702" s="2">
        <v>822805</v>
      </c>
      <c r="G702" s="2">
        <f t="shared" si="24"/>
        <v>822805</v>
      </c>
      <c r="H702" s="2">
        <v>0</v>
      </c>
      <c r="I702" s="2">
        <v>0</v>
      </c>
      <c r="J702" s="2">
        <v>0</v>
      </c>
      <c r="K702" t="s">
        <v>589</v>
      </c>
      <c r="N702" t="s">
        <v>1462</v>
      </c>
      <c r="O702" s="6" t="s">
        <v>588</v>
      </c>
    </row>
    <row r="703" spans="1:74" s="19" customFormat="1" ht="12.75">
      <c r="A703" s="19" t="s">
        <v>1574</v>
      </c>
      <c r="B703" s="19" t="s">
        <v>367</v>
      </c>
      <c r="C703" s="19" t="s">
        <v>367</v>
      </c>
      <c r="D703" s="19" t="s">
        <v>586</v>
      </c>
      <c r="E703" s="19" t="s">
        <v>592</v>
      </c>
      <c r="F703" s="20">
        <v>1041109</v>
      </c>
      <c r="G703" s="20">
        <f t="shared" si="24"/>
        <v>1041109</v>
      </c>
      <c r="H703" s="20">
        <v>0</v>
      </c>
      <c r="I703" s="20">
        <v>0</v>
      </c>
      <c r="J703" s="20">
        <v>0</v>
      </c>
      <c r="K703" s="19" t="s">
        <v>589</v>
      </c>
      <c r="N703" s="19" t="s">
        <v>1463</v>
      </c>
      <c r="O703" s="21" t="s">
        <v>588</v>
      </c>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row>
    <row r="704" spans="1:74" s="19" customFormat="1" ht="12.75">
      <c r="A704" s="19" t="s">
        <v>1574</v>
      </c>
      <c r="B704" s="19" t="s">
        <v>367</v>
      </c>
      <c r="C704" s="19" t="s">
        <v>367</v>
      </c>
      <c r="D704" s="19" t="s">
        <v>586</v>
      </c>
      <c r="E704" s="19" t="s">
        <v>592</v>
      </c>
      <c r="F704" s="20">
        <v>610627</v>
      </c>
      <c r="G704" s="20">
        <f t="shared" si="24"/>
        <v>610627</v>
      </c>
      <c r="H704" s="20">
        <v>0</v>
      </c>
      <c r="I704" s="20">
        <v>0</v>
      </c>
      <c r="J704" s="20">
        <v>0</v>
      </c>
      <c r="K704" s="19" t="s">
        <v>589</v>
      </c>
      <c r="N704" s="19" t="s">
        <v>1464</v>
      </c>
      <c r="O704" s="21" t="s">
        <v>588</v>
      </c>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row>
    <row r="705" spans="1:74" s="19" customFormat="1" ht="12.75">
      <c r="A705" s="19" t="s">
        <v>1574</v>
      </c>
      <c r="B705" s="19" t="s">
        <v>367</v>
      </c>
      <c r="C705" s="19" t="s">
        <v>367</v>
      </c>
      <c r="D705" s="19" t="s">
        <v>343</v>
      </c>
      <c r="F705" s="20">
        <v>419087</v>
      </c>
      <c r="G705" s="20">
        <f t="shared" si="24"/>
        <v>419087</v>
      </c>
      <c r="H705" s="20">
        <v>0</v>
      </c>
      <c r="I705" s="20">
        <v>0</v>
      </c>
      <c r="J705" s="20">
        <v>0</v>
      </c>
      <c r="N705" s="19" t="s">
        <v>344</v>
      </c>
      <c r="O705" s="21" t="s">
        <v>593</v>
      </c>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row>
    <row r="706" spans="1:74" s="19" customFormat="1" ht="12.75">
      <c r="A706" s="19" t="s">
        <v>1574</v>
      </c>
      <c r="B706" s="19" t="s">
        <v>367</v>
      </c>
      <c r="C706" s="19" t="s">
        <v>367</v>
      </c>
      <c r="E706" s="19" t="s">
        <v>592</v>
      </c>
      <c r="F706" s="20">
        <v>535815</v>
      </c>
      <c r="G706" s="20">
        <f t="shared" si="24"/>
        <v>535815</v>
      </c>
      <c r="H706" s="20">
        <v>0</v>
      </c>
      <c r="I706" s="20">
        <v>0</v>
      </c>
      <c r="J706" s="20">
        <v>0</v>
      </c>
      <c r="O706" s="21" t="s">
        <v>588</v>
      </c>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row>
    <row r="707" spans="1:74" s="19" customFormat="1" ht="12.75">
      <c r="A707" s="19" t="s">
        <v>1574</v>
      </c>
      <c r="B707" s="19" t="s">
        <v>266</v>
      </c>
      <c r="C707" s="19" t="s">
        <v>371</v>
      </c>
      <c r="D707" s="19" t="s">
        <v>372</v>
      </c>
      <c r="F707" s="20">
        <v>418537</v>
      </c>
      <c r="G707" s="20">
        <f t="shared" si="24"/>
        <v>418537</v>
      </c>
      <c r="H707" s="20">
        <v>0</v>
      </c>
      <c r="I707" s="20">
        <v>0</v>
      </c>
      <c r="J707" s="20">
        <v>0</v>
      </c>
      <c r="N707" s="19" t="s">
        <v>1465</v>
      </c>
      <c r="O707" s="21" t="s">
        <v>593</v>
      </c>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c r="BF707" s="22"/>
      <c r="BG707" s="22"/>
      <c r="BH707" s="22"/>
      <c r="BI707" s="22"/>
      <c r="BJ707" s="22"/>
      <c r="BK707" s="22"/>
      <c r="BL707" s="22"/>
      <c r="BM707" s="22"/>
      <c r="BN707" s="22"/>
      <c r="BO707" s="22"/>
      <c r="BP707" s="22"/>
      <c r="BQ707" s="22"/>
      <c r="BR707" s="22"/>
      <c r="BS707" s="22"/>
      <c r="BT707" s="22"/>
      <c r="BU707" s="22"/>
      <c r="BV707" s="22"/>
    </row>
    <row r="708" spans="1:74" s="19" customFormat="1" ht="12.75">
      <c r="A708" s="19" t="s">
        <v>1574</v>
      </c>
      <c r="B708" s="19" t="s">
        <v>266</v>
      </c>
      <c r="C708" s="19" t="s">
        <v>371</v>
      </c>
      <c r="D708" s="19" t="s">
        <v>591</v>
      </c>
      <c r="E708" s="19" t="s">
        <v>592</v>
      </c>
      <c r="F708" s="20">
        <v>237500</v>
      </c>
      <c r="G708" s="20">
        <f t="shared" si="24"/>
        <v>198312.5</v>
      </c>
      <c r="H708" s="20">
        <v>-39187.5</v>
      </c>
      <c r="I708" s="20">
        <v>-39187.5</v>
      </c>
      <c r="J708" s="20">
        <v>0</v>
      </c>
      <c r="K708" s="19" t="s">
        <v>589</v>
      </c>
      <c r="N708" s="19" t="s">
        <v>1466</v>
      </c>
      <c r="O708" s="21" t="s">
        <v>593</v>
      </c>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row>
    <row r="709" spans="1:74" s="19" customFormat="1" ht="12.75">
      <c r="A709" s="19" t="s">
        <v>1574</v>
      </c>
      <c r="B709" s="19" t="s">
        <v>266</v>
      </c>
      <c r="C709" s="19" t="s">
        <v>371</v>
      </c>
      <c r="D709" s="19" t="s">
        <v>591</v>
      </c>
      <c r="E709" s="19" t="s">
        <v>592</v>
      </c>
      <c r="F709" s="20">
        <v>1232573</v>
      </c>
      <c r="G709" s="20">
        <f t="shared" si="24"/>
        <v>1091176.745</v>
      </c>
      <c r="H709" s="20">
        <v>-141396.255</v>
      </c>
      <c r="I709" s="20">
        <v>-141396.255</v>
      </c>
      <c r="J709" s="20">
        <v>0</v>
      </c>
      <c r="K709" s="19" t="s">
        <v>589</v>
      </c>
      <c r="N709" s="19" t="s">
        <v>1466</v>
      </c>
      <c r="O709" s="21" t="s">
        <v>593</v>
      </c>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c r="AO709" s="22"/>
      <c r="AP709" s="22"/>
      <c r="AQ709" s="22"/>
      <c r="AR709" s="22"/>
      <c r="AS709" s="22"/>
      <c r="AT709" s="22"/>
      <c r="AU709" s="22"/>
      <c r="AV709" s="22"/>
      <c r="AW709" s="22"/>
      <c r="AX709" s="22"/>
      <c r="AY709" s="22"/>
      <c r="AZ709" s="22"/>
      <c r="BA709" s="22"/>
      <c r="BB709" s="22"/>
      <c r="BC709" s="22"/>
      <c r="BD709" s="22"/>
      <c r="BE709" s="22"/>
      <c r="BF709" s="22"/>
      <c r="BG709" s="22"/>
      <c r="BH709" s="22"/>
      <c r="BI709" s="22"/>
      <c r="BJ709" s="22"/>
      <c r="BK709" s="22"/>
      <c r="BL709" s="22"/>
      <c r="BM709" s="22"/>
      <c r="BN709" s="22"/>
      <c r="BO709" s="22"/>
      <c r="BP709" s="22"/>
      <c r="BQ709" s="22"/>
      <c r="BR709" s="22"/>
      <c r="BS709" s="22"/>
      <c r="BT709" s="22"/>
      <c r="BU709" s="22"/>
      <c r="BV709" s="22"/>
    </row>
    <row r="710" spans="1:74" s="19" customFormat="1" ht="12.75">
      <c r="A710" s="19" t="s">
        <v>1574</v>
      </c>
      <c r="B710" s="19" t="s">
        <v>266</v>
      </c>
      <c r="C710" s="19" t="s">
        <v>371</v>
      </c>
      <c r="D710" s="19" t="s">
        <v>366</v>
      </c>
      <c r="E710" s="19" t="s">
        <v>592</v>
      </c>
      <c r="F710" s="20">
        <v>201106</v>
      </c>
      <c r="G710" s="20">
        <f t="shared" si="24"/>
        <v>167923.51</v>
      </c>
      <c r="H710" s="20">
        <v>-33182.49</v>
      </c>
      <c r="I710" s="20">
        <v>-33182.49</v>
      </c>
      <c r="J710" s="20">
        <v>0</v>
      </c>
      <c r="K710" s="19" t="s">
        <v>589</v>
      </c>
      <c r="N710" s="19" t="s">
        <v>1467</v>
      </c>
      <c r="O710" s="21" t="s">
        <v>593</v>
      </c>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c r="AO710" s="22"/>
      <c r="AP710" s="22"/>
      <c r="AQ710" s="22"/>
      <c r="AR710" s="22"/>
      <c r="AS710" s="22"/>
      <c r="AT710" s="22"/>
      <c r="AU710" s="22"/>
      <c r="AV710" s="22"/>
      <c r="AW710" s="22"/>
      <c r="AX710" s="22"/>
      <c r="AY710" s="22"/>
      <c r="AZ710" s="22"/>
      <c r="BA710" s="22"/>
      <c r="BB710" s="22"/>
      <c r="BC710" s="22"/>
      <c r="BD710" s="22"/>
      <c r="BE710" s="22"/>
      <c r="BF710" s="22"/>
      <c r="BG710" s="22"/>
      <c r="BH710" s="22"/>
      <c r="BI710" s="22"/>
      <c r="BJ710" s="22"/>
      <c r="BK710" s="22"/>
      <c r="BL710" s="22"/>
      <c r="BM710" s="22"/>
      <c r="BN710" s="22"/>
      <c r="BO710" s="22"/>
      <c r="BP710" s="22"/>
      <c r="BQ710" s="22"/>
      <c r="BR710" s="22"/>
      <c r="BS710" s="22"/>
      <c r="BT710" s="22"/>
      <c r="BU710" s="22"/>
      <c r="BV710" s="22"/>
    </row>
    <row r="711" spans="1:74" s="19" customFormat="1" ht="12.75">
      <c r="A711" s="19" t="s">
        <v>1574</v>
      </c>
      <c r="B711" s="19" t="s">
        <v>266</v>
      </c>
      <c r="C711" s="19" t="s">
        <v>371</v>
      </c>
      <c r="D711" s="19" t="s">
        <v>366</v>
      </c>
      <c r="E711" s="19" t="s">
        <v>592</v>
      </c>
      <c r="F711" s="20">
        <v>1005550</v>
      </c>
      <c r="G711" s="20">
        <f t="shared" si="24"/>
        <v>952446.07</v>
      </c>
      <c r="H711" s="20">
        <v>-53103.93</v>
      </c>
      <c r="I711" s="20">
        <v>-53103.93</v>
      </c>
      <c r="J711" s="20">
        <v>0</v>
      </c>
      <c r="K711" s="19" t="s">
        <v>589</v>
      </c>
      <c r="N711" s="19" t="s">
        <v>1468</v>
      </c>
      <c r="O711" s="21" t="s">
        <v>593</v>
      </c>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c r="AO711" s="22"/>
      <c r="AP711" s="22"/>
      <c r="AQ711" s="22"/>
      <c r="AR711" s="22"/>
      <c r="AS711" s="22"/>
      <c r="AT711" s="22"/>
      <c r="AU711" s="22"/>
      <c r="AV711" s="22"/>
      <c r="AW711" s="22"/>
      <c r="AX711" s="22"/>
      <c r="AY711" s="22"/>
      <c r="AZ711" s="22"/>
      <c r="BA711" s="22"/>
      <c r="BB711" s="22"/>
      <c r="BC711" s="22"/>
      <c r="BD711" s="22"/>
      <c r="BE711" s="22"/>
      <c r="BF711" s="22"/>
      <c r="BG711" s="22"/>
      <c r="BH711" s="22"/>
      <c r="BI711" s="22"/>
      <c r="BJ711" s="22"/>
      <c r="BK711" s="22"/>
      <c r="BL711" s="22"/>
      <c r="BM711" s="22"/>
      <c r="BN711" s="22"/>
      <c r="BO711" s="22"/>
      <c r="BP711" s="22"/>
      <c r="BQ711" s="22"/>
      <c r="BR711" s="22"/>
      <c r="BS711" s="22"/>
      <c r="BT711" s="22"/>
      <c r="BU711" s="22"/>
      <c r="BV711" s="22"/>
    </row>
    <row r="712" spans="1:74" s="19" customFormat="1" ht="12.75">
      <c r="A712" s="19" t="s">
        <v>1574</v>
      </c>
      <c r="B712" s="19" t="s">
        <v>266</v>
      </c>
      <c r="C712" s="19" t="s">
        <v>371</v>
      </c>
      <c r="D712" s="19" t="s">
        <v>366</v>
      </c>
      <c r="F712" s="20">
        <v>445522</v>
      </c>
      <c r="G712" s="20">
        <f t="shared" si="24"/>
        <v>445522</v>
      </c>
      <c r="H712" s="20">
        <v>0</v>
      </c>
      <c r="I712" s="20">
        <v>0</v>
      </c>
      <c r="J712" s="20">
        <v>0</v>
      </c>
      <c r="N712" s="19" t="s">
        <v>1469</v>
      </c>
      <c r="O712" s="21" t="s">
        <v>593</v>
      </c>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c r="AO712" s="22"/>
      <c r="AP712" s="22"/>
      <c r="AQ712" s="22"/>
      <c r="AR712" s="22"/>
      <c r="AS712" s="22"/>
      <c r="AT712" s="22"/>
      <c r="AU712" s="22"/>
      <c r="AV712" s="22"/>
      <c r="AW712" s="22"/>
      <c r="AX712" s="22"/>
      <c r="AY712" s="22"/>
      <c r="AZ712" s="22"/>
      <c r="BA712" s="22"/>
      <c r="BB712" s="22"/>
      <c r="BC712" s="22"/>
      <c r="BD712" s="22"/>
      <c r="BE712" s="22"/>
      <c r="BF712" s="22"/>
      <c r="BG712" s="22"/>
      <c r="BH712" s="22"/>
      <c r="BI712" s="22"/>
      <c r="BJ712" s="22"/>
      <c r="BK712" s="22"/>
      <c r="BL712" s="22"/>
      <c r="BM712" s="22"/>
      <c r="BN712" s="22"/>
      <c r="BO712" s="22"/>
      <c r="BP712" s="22"/>
      <c r="BQ712" s="22"/>
      <c r="BR712" s="22"/>
      <c r="BS712" s="22"/>
      <c r="BT712" s="22"/>
      <c r="BU712" s="22"/>
      <c r="BV712" s="22"/>
    </row>
    <row r="713" spans="1:74" s="19" customFormat="1" ht="12.75">
      <c r="A713" s="19" t="s">
        <v>1574</v>
      </c>
      <c r="B713" s="19" t="s">
        <v>266</v>
      </c>
      <c r="C713" s="19" t="s">
        <v>371</v>
      </c>
      <c r="D713" s="19" t="s">
        <v>366</v>
      </c>
      <c r="F713" s="20">
        <v>686107</v>
      </c>
      <c r="G713" s="20">
        <f t="shared" si="24"/>
        <v>686107</v>
      </c>
      <c r="H713" s="20">
        <v>0</v>
      </c>
      <c r="I713" s="20">
        <v>0</v>
      </c>
      <c r="J713" s="20">
        <v>0</v>
      </c>
      <c r="N713" s="19" t="s">
        <v>373</v>
      </c>
      <c r="O713" s="21" t="s">
        <v>593</v>
      </c>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c r="AO713" s="22"/>
      <c r="AP713" s="22"/>
      <c r="AQ713" s="22"/>
      <c r="AR713" s="22"/>
      <c r="AS713" s="22"/>
      <c r="AT713" s="22"/>
      <c r="AU713" s="22"/>
      <c r="AV713" s="22"/>
      <c r="AW713" s="22"/>
      <c r="AX713" s="22"/>
      <c r="AY713" s="22"/>
      <c r="AZ713" s="22"/>
      <c r="BA713" s="22"/>
      <c r="BB713" s="22"/>
      <c r="BC713" s="22"/>
      <c r="BD713" s="22"/>
      <c r="BE713" s="22"/>
      <c r="BF713" s="22"/>
      <c r="BG713" s="22"/>
      <c r="BH713" s="22"/>
      <c r="BI713" s="22"/>
      <c r="BJ713" s="22"/>
      <c r="BK713" s="22"/>
      <c r="BL713" s="22"/>
      <c r="BM713" s="22"/>
      <c r="BN713" s="22"/>
      <c r="BO713" s="22"/>
      <c r="BP713" s="22"/>
      <c r="BQ713" s="22"/>
      <c r="BR713" s="22"/>
      <c r="BS713" s="22"/>
      <c r="BT713" s="22"/>
      <c r="BU713" s="22"/>
      <c r="BV713" s="22"/>
    </row>
    <row r="714" spans="1:74" s="19" customFormat="1" ht="12.75">
      <c r="A714" s="19" t="s">
        <v>1574</v>
      </c>
      <c r="B714" s="19" t="s">
        <v>266</v>
      </c>
      <c r="C714" s="19" t="s">
        <v>371</v>
      </c>
      <c r="D714" s="19" t="s">
        <v>374</v>
      </c>
      <c r="F714" s="20">
        <v>197796</v>
      </c>
      <c r="G714" s="20">
        <f t="shared" si="24"/>
        <v>197796</v>
      </c>
      <c r="H714" s="20">
        <v>0</v>
      </c>
      <c r="I714" s="20">
        <v>0</v>
      </c>
      <c r="J714" s="20">
        <v>0</v>
      </c>
      <c r="N714" s="19" t="s">
        <v>1469</v>
      </c>
      <c r="O714" s="21" t="s">
        <v>593</v>
      </c>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c r="AO714" s="22"/>
      <c r="AP714" s="22"/>
      <c r="AQ714" s="22"/>
      <c r="AR714" s="22"/>
      <c r="AS714" s="22"/>
      <c r="AT714" s="22"/>
      <c r="AU714" s="22"/>
      <c r="AV714" s="22"/>
      <c r="AW714" s="22"/>
      <c r="AX714" s="22"/>
      <c r="AY714" s="22"/>
      <c r="AZ714" s="22"/>
      <c r="BA714" s="22"/>
      <c r="BB714" s="22"/>
      <c r="BC714" s="22"/>
      <c r="BD714" s="22"/>
      <c r="BE714" s="22"/>
      <c r="BF714" s="22"/>
      <c r="BG714" s="22"/>
      <c r="BH714" s="22"/>
      <c r="BI714" s="22"/>
      <c r="BJ714" s="22"/>
      <c r="BK714" s="22"/>
      <c r="BL714" s="22"/>
      <c r="BM714" s="22"/>
      <c r="BN714" s="22"/>
      <c r="BO714" s="22"/>
      <c r="BP714" s="22"/>
      <c r="BQ714" s="22"/>
      <c r="BR714" s="22"/>
      <c r="BS714" s="22"/>
      <c r="BT714" s="22"/>
      <c r="BU714" s="22"/>
      <c r="BV714" s="22"/>
    </row>
    <row r="715" spans="1:74" s="19" customFormat="1" ht="12.75">
      <c r="A715" s="19" t="s">
        <v>1574</v>
      </c>
      <c r="B715" s="19" t="s">
        <v>266</v>
      </c>
      <c r="C715" s="19" t="s">
        <v>371</v>
      </c>
      <c r="D715" s="19" t="s">
        <v>375</v>
      </c>
      <c r="F715" s="20">
        <v>125000</v>
      </c>
      <c r="G715" s="20">
        <f t="shared" si="24"/>
        <v>125000</v>
      </c>
      <c r="H715" s="20">
        <v>0</v>
      </c>
      <c r="I715" s="20">
        <v>0</v>
      </c>
      <c r="J715" s="20">
        <v>0</v>
      </c>
      <c r="N715" s="19" t="s">
        <v>1466</v>
      </c>
      <c r="O715" s="21" t="s">
        <v>593</v>
      </c>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c r="AO715" s="22"/>
      <c r="AP715" s="22"/>
      <c r="AQ715" s="22"/>
      <c r="AR715" s="22"/>
      <c r="AS715" s="22"/>
      <c r="AT715" s="22"/>
      <c r="AU715" s="22"/>
      <c r="AV715" s="22"/>
      <c r="AW715" s="22"/>
      <c r="AX715" s="22"/>
      <c r="AY715" s="22"/>
      <c r="AZ715" s="22"/>
      <c r="BA715" s="22"/>
      <c r="BB715" s="22"/>
      <c r="BC715" s="22"/>
      <c r="BD715" s="22"/>
      <c r="BE715" s="22"/>
      <c r="BF715" s="22"/>
      <c r="BG715" s="22"/>
      <c r="BH715" s="22"/>
      <c r="BI715" s="22"/>
      <c r="BJ715" s="22"/>
      <c r="BK715" s="22"/>
      <c r="BL715" s="22"/>
      <c r="BM715" s="22"/>
      <c r="BN715" s="22"/>
      <c r="BO715" s="22"/>
      <c r="BP715" s="22"/>
      <c r="BQ715" s="22"/>
      <c r="BR715" s="22"/>
      <c r="BS715" s="22"/>
      <c r="BT715" s="22"/>
      <c r="BU715" s="22"/>
      <c r="BV715" s="22"/>
    </row>
    <row r="716" spans="1:74" s="19" customFormat="1" ht="12.75">
      <c r="A716" s="19" t="s">
        <v>1574</v>
      </c>
      <c r="B716" s="19" t="s">
        <v>266</v>
      </c>
      <c r="C716" s="19" t="s">
        <v>371</v>
      </c>
      <c r="D716" s="19" t="s">
        <v>375</v>
      </c>
      <c r="F716" s="20">
        <v>150000</v>
      </c>
      <c r="G716" s="20">
        <f t="shared" si="24"/>
        <v>150000</v>
      </c>
      <c r="H716" s="20">
        <v>0</v>
      </c>
      <c r="I716" s="20">
        <v>0</v>
      </c>
      <c r="J716" s="20">
        <v>0</v>
      </c>
      <c r="N716" s="19" t="s">
        <v>1469</v>
      </c>
      <c r="O716" s="21" t="s">
        <v>593</v>
      </c>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row>
    <row r="717" spans="1:74" s="19" customFormat="1" ht="12.75">
      <c r="A717" s="19" t="s">
        <v>1574</v>
      </c>
      <c r="B717" s="19" t="s">
        <v>266</v>
      </c>
      <c r="C717" s="19" t="s">
        <v>371</v>
      </c>
      <c r="D717" s="19" t="s">
        <v>375</v>
      </c>
      <c r="F717" s="20">
        <v>100000</v>
      </c>
      <c r="G717" s="20">
        <f t="shared" si="24"/>
        <v>100000</v>
      </c>
      <c r="H717" s="20">
        <v>0</v>
      </c>
      <c r="I717" s="20">
        <v>0</v>
      </c>
      <c r="J717" s="20">
        <v>0</v>
      </c>
      <c r="N717" s="19" t="s">
        <v>376</v>
      </c>
      <c r="O717" s="21" t="s">
        <v>593</v>
      </c>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c r="AO717" s="22"/>
      <c r="AP717" s="22"/>
      <c r="AQ717" s="22"/>
      <c r="AR717" s="22"/>
      <c r="AS717" s="22"/>
      <c r="AT717" s="22"/>
      <c r="AU717" s="22"/>
      <c r="AV717" s="22"/>
      <c r="AW717" s="22"/>
      <c r="AX717" s="22"/>
      <c r="AY717" s="22"/>
      <c r="AZ717" s="22"/>
      <c r="BA717" s="22"/>
      <c r="BB717" s="22"/>
      <c r="BC717" s="22"/>
      <c r="BD717" s="22"/>
      <c r="BE717" s="22"/>
      <c r="BF717" s="22"/>
      <c r="BG717" s="22"/>
      <c r="BH717" s="22"/>
      <c r="BI717" s="22"/>
      <c r="BJ717" s="22"/>
      <c r="BK717" s="22"/>
      <c r="BL717" s="22"/>
      <c r="BM717" s="22"/>
      <c r="BN717" s="22"/>
      <c r="BO717" s="22"/>
      <c r="BP717" s="22"/>
      <c r="BQ717" s="22"/>
      <c r="BR717" s="22"/>
      <c r="BS717" s="22"/>
      <c r="BT717" s="22"/>
      <c r="BU717" s="22"/>
      <c r="BV717" s="22"/>
    </row>
    <row r="718" spans="1:74" s="19" customFormat="1" ht="12.75">
      <c r="A718" s="19" t="s">
        <v>1574</v>
      </c>
      <c r="B718" s="19" t="s">
        <v>266</v>
      </c>
      <c r="C718" s="19" t="s">
        <v>371</v>
      </c>
      <c r="D718" s="19" t="s">
        <v>375</v>
      </c>
      <c r="F718" s="20">
        <v>105245</v>
      </c>
      <c r="G718" s="20">
        <f t="shared" si="24"/>
        <v>105245</v>
      </c>
      <c r="H718" s="20">
        <v>0</v>
      </c>
      <c r="I718" s="20">
        <v>0</v>
      </c>
      <c r="J718" s="20">
        <v>0</v>
      </c>
      <c r="N718" s="19" t="s">
        <v>377</v>
      </c>
      <c r="O718" s="21" t="s">
        <v>593</v>
      </c>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c r="AO718" s="22"/>
      <c r="AP718" s="22"/>
      <c r="AQ718" s="22"/>
      <c r="AR718" s="22"/>
      <c r="AS718" s="22"/>
      <c r="AT718" s="22"/>
      <c r="AU718" s="22"/>
      <c r="AV718" s="22"/>
      <c r="AW718" s="22"/>
      <c r="AX718" s="22"/>
      <c r="AY718" s="22"/>
      <c r="AZ718" s="22"/>
      <c r="BA718" s="22"/>
      <c r="BB718" s="22"/>
      <c r="BC718" s="22"/>
      <c r="BD718" s="22"/>
      <c r="BE718" s="22"/>
      <c r="BF718" s="22"/>
      <c r="BG718" s="22"/>
      <c r="BH718" s="22"/>
      <c r="BI718" s="22"/>
      <c r="BJ718" s="22"/>
      <c r="BK718" s="22"/>
      <c r="BL718" s="22"/>
      <c r="BM718" s="22"/>
      <c r="BN718" s="22"/>
      <c r="BO718" s="22"/>
      <c r="BP718" s="22"/>
      <c r="BQ718" s="22"/>
      <c r="BR718" s="22"/>
      <c r="BS718" s="22"/>
      <c r="BT718" s="22"/>
      <c r="BU718" s="22"/>
      <c r="BV718" s="22"/>
    </row>
    <row r="719" spans="1:74" s="19" customFormat="1" ht="12.75">
      <c r="A719" s="19" t="s">
        <v>1574</v>
      </c>
      <c r="B719" s="19" t="s">
        <v>378</v>
      </c>
      <c r="C719" s="19" t="s">
        <v>378</v>
      </c>
      <c r="D719" s="19" t="s">
        <v>379</v>
      </c>
      <c r="E719" s="19" t="s">
        <v>592</v>
      </c>
      <c r="F719" s="20">
        <v>371343</v>
      </c>
      <c r="G719" s="20">
        <f t="shared" si="24"/>
        <v>371343</v>
      </c>
      <c r="H719" s="20">
        <v>0</v>
      </c>
      <c r="I719" s="20">
        <v>0</v>
      </c>
      <c r="J719" s="20">
        <v>0</v>
      </c>
      <c r="K719" s="19" t="s">
        <v>589</v>
      </c>
      <c r="N719" s="19" t="s">
        <v>1470</v>
      </c>
      <c r="O719" s="21" t="s">
        <v>593</v>
      </c>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c r="AO719" s="22"/>
      <c r="AP719" s="22"/>
      <c r="AQ719" s="22"/>
      <c r="AR719" s="22"/>
      <c r="AS719" s="22"/>
      <c r="AT719" s="22"/>
      <c r="AU719" s="22"/>
      <c r="AV719" s="22"/>
      <c r="AW719" s="22"/>
      <c r="AX719" s="22"/>
      <c r="AY719" s="22"/>
      <c r="AZ719" s="22"/>
      <c r="BA719" s="22"/>
      <c r="BB719" s="22"/>
      <c r="BC719" s="22"/>
      <c r="BD719" s="22"/>
      <c r="BE719" s="22"/>
      <c r="BF719" s="22"/>
      <c r="BG719" s="22"/>
      <c r="BH719" s="22"/>
      <c r="BI719" s="22"/>
      <c r="BJ719" s="22"/>
      <c r="BK719" s="22"/>
      <c r="BL719" s="22"/>
      <c r="BM719" s="22"/>
      <c r="BN719" s="22"/>
      <c r="BO719" s="22"/>
      <c r="BP719" s="22"/>
      <c r="BQ719" s="22"/>
      <c r="BR719" s="22"/>
      <c r="BS719" s="22"/>
      <c r="BT719" s="22"/>
      <c r="BU719" s="22"/>
      <c r="BV719" s="22"/>
    </row>
    <row r="720" spans="1:74" s="19" customFormat="1" ht="12.75">
      <c r="A720" s="19" t="s">
        <v>1574</v>
      </c>
      <c r="B720" s="19" t="s">
        <v>274</v>
      </c>
      <c r="C720" s="19" t="s">
        <v>380</v>
      </c>
      <c r="D720" s="19" t="s">
        <v>381</v>
      </c>
      <c r="F720" s="20">
        <v>909988</v>
      </c>
      <c r="G720" s="20">
        <f t="shared" si="24"/>
        <v>909988</v>
      </c>
      <c r="H720" s="20">
        <v>0</v>
      </c>
      <c r="I720" s="20">
        <v>0</v>
      </c>
      <c r="J720" s="20">
        <v>0</v>
      </c>
      <c r="N720" s="19" t="s">
        <v>1471</v>
      </c>
      <c r="O720" s="21" t="s">
        <v>593</v>
      </c>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c r="AO720" s="22"/>
      <c r="AP720" s="22"/>
      <c r="AQ720" s="22"/>
      <c r="AR720" s="22"/>
      <c r="AS720" s="22"/>
      <c r="AT720" s="22"/>
      <c r="AU720" s="22"/>
      <c r="AV720" s="22"/>
      <c r="AW720" s="22"/>
      <c r="AX720" s="22"/>
      <c r="AY720" s="22"/>
      <c r="AZ720" s="22"/>
      <c r="BA720" s="22"/>
      <c r="BB720" s="22"/>
      <c r="BC720" s="22"/>
      <c r="BD720" s="22"/>
      <c r="BE720" s="22"/>
      <c r="BF720" s="22"/>
      <c r="BG720" s="22"/>
      <c r="BH720" s="22"/>
      <c r="BI720" s="22"/>
      <c r="BJ720" s="22"/>
      <c r="BK720" s="22"/>
      <c r="BL720" s="22"/>
      <c r="BM720" s="22"/>
      <c r="BN720" s="22"/>
      <c r="BO720" s="22"/>
      <c r="BP720" s="22"/>
      <c r="BQ720" s="22"/>
      <c r="BR720" s="22"/>
      <c r="BS720" s="22"/>
      <c r="BT720" s="22"/>
      <c r="BU720" s="22"/>
      <c r="BV720" s="22"/>
    </row>
    <row r="721" spans="1:74" s="19" customFormat="1" ht="12.75">
      <c r="A721" s="19" t="s">
        <v>1574</v>
      </c>
      <c r="B721" s="19" t="s">
        <v>274</v>
      </c>
      <c r="C721" s="19" t="s">
        <v>380</v>
      </c>
      <c r="D721" s="19" t="s">
        <v>382</v>
      </c>
      <c r="E721" s="19" t="s">
        <v>592</v>
      </c>
      <c r="F721" s="20">
        <v>403788</v>
      </c>
      <c r="G721" s="20">
        <f t="shared" si="24"/>
        <v>403141.0904751386</v>
      </c>
      <c r="H721" s="20">
        <v>-646.9095248613759</v>
      </c>
      <c r="I721" s="20">
        <v>-646.9095248613759</v>
      </c>
      <c r="J721" s="20">
        <v>0</v>
      </c>
      <c r="K721" s="19" t="s">
        <v>589</v>
      </c>
      <c r="N721" s="19" t="s">
        <v>1472</v>
      </c>
      <c r="O721" s="21" t="s">
        <v>593</v>
      </c>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c r="AO721" s="22"/>
      <c r="AP721" s="22"/>
      <c r="AQ721" s="22"/>
      <c r="AR721" s="22"/>
      <c r="AS721" s="22"/>
      <c r="AT721" s="22"/>
      <c r="AU721" s="22"/>
      <c r="AV721" s="22"/>
      <c r="AW721" s="22"/>
      <c r="AX721" s="22"/>
      <c r="AY721" s="22"/>
      <c r="AZ721" s="22"/>
      <c r="BA721" s="22"/>
      <c r="BB721" s="22"/>
      <c r="BC721" s="22"/>
      <c r="BD721" s="22"/>
      <c r="BE721" s="22"/>
      <c r="BF721" s="22"/>
      <c r="BG721" s="22"/>
      <c r="BH721" s="22"/>
      <c r="BI721" s="22"/>
      <c r="BJ721" s="22"/>
      <c r="BK721" s="22"/>
      <c r="BL721" s="22"/>
      <c r="BM721" s="22"/>
      <c r="BN721" s="22"/>
      <c r="BO721" s="22"/>
      <c r="BP721" s="22"/>
      <c r="BQ721" s="22"/>
      <c r="BR721" s="22"/>
      <c r="BS721" s="22"/>
      <c r="BT721" s="22"/>
      <c r="BU721" s="22"/>
      <c r="BV721" s="22"/>
    </row>
    <row r="722" spans="1:74" s="19" customFormat="1" ht="12.75">
      <c r="A722" s="19" t="s">
        <v>1574</v>
      </c>
      <c r="B722" s="19" t="s">
        <v>274</v>
      </c>
      <c r="C722" s="19" t="s">
        <v>380</v>
      </c>
      <c r="D722" s="19" t="s">
        <v>382</v>
      </c>
      <c r="F722" s="20">
        <v>180500</v>
      </c>
      <c r="G722" s="20">
        <f t="shared" si="24"/>
        <v>180500</v>
      </c>
      <c r="H722" s="20">
        <v>0</v>
      </c>
      <c r="I722" s="20">
        <v>0</v>
      </c>
      <c r="J722" s="20">
        <v>0</v>
      </c>
      <c r="N722" s="19" t="s">
        <v>1471</v>
      </c>
      <c r="O722" s="21" t="s">
        <v>593</v>
      </c>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c r="AO722" s="22"/>
      <c r="AP722" s="22"/>
      <c r="AQ722" s="22"/>
      <c r="AR722" s="22"/>
      <c r="AS722" s="22"/>
      <c r="AT722" s="22"/>
      <c r="AU722" s="22"/>
      <c r="AV722" s="22"/>
      <c r="AW722" s="22"/>
      <c r="AX722" s="22"/>
      <c r="AY722" s="22"/>
      <c r="AZ722" s="22"/>
      <c r="BA722" s="22"/>
      <c r="BB722" s="22"/>
      <c r="BC722" s="22"/>
      <c r="BD722" s="22"/>
      <c r="BE722" s="22"/>
      <c r="BF722" s="22"/>
      <c r="BG722" s="22"/>
      <c r="BH722" s="22"/>
      <c r="BI722" s="22"/>
      <c r="BJ722" s="22"/>
      <c r="BK722" s="22"/>
      <c r="BL722" s="22"/>
      <c r="BM722" s="22"/>
      <c r="BN722" s="22"/>
      <c r="BO722" s="22"/>
      <c r="BP722" s="22"/>
      <c r="BQ722" s="22"/>
      <c r="BR722" s="22"/>
      <c r="BS722" s="22"/>
      <c r="BT722" s="22"/>
      <c r="BU722" s="22"/>
      <c r="BV722" s="22"/>
    </row>
    <row r="723" spans="1:74" s="19" customFormat="1" ht="12.75">
      <c r="A723" s="19" t="s">
        <v>1574</v>
      </c>
      <c r="B723" s="19" t="s">
        <v>274</v>
      </c>
      <c r="C723" s="19" t="s">
        <v>380</v>
      </c>
      <c r="D723" s="19" t="s">
        <v>383</v>
      </c>
      <c r="E723" s="19" t="s">
        <v>592</v>
      </c>
      <c r="F723" s="20">
        <v>442918</v>
      </c>
      <c r="G723" s="20">
        <f t="shared" si="24"/>
        <v>374468.914254049</v>
      </c>
      <c r="H723" s="20">
        <v>-68449.085745951</v>
      </c>
      <c r="I723" s="20">
        <v>-68449.085745951</v>
      </c>
      <c r="J723" s="20">
        <v>0</v>
      </c>
      <c r="K723" s="19" t="s">
        <v>589</v>
      </c>
      <c r="N723" s="19" t="s">
        <v>1473</v>
      </c>
      <c r="O723" s="21" t="s">
        <v>593</v>
      </c>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c r="AO723" s="22"/>
      <c r="AP723" s="22"/>
      <c r="AQ723" s="22"/>
      <c r="AR723" s="22"/>
      <c r="AS723" s="22"/>
      <c r="AT723" s="22"/>
      <c r="AU723" s="22"/>
      <c r="AV723" s="22"/>
      <c r="AW723" s="22"/>
      <c r="AX723" s="22"/>
      <c r="AY723" s="22"/>
      <c r="AZ723" s="22"/>
      <c r="BA723" s="22"/>
      <c r="BB723" s="22"/>
      <c r="BC723" s="22"/>
      <c r="BD723" s="22"/>
      <c r="BE723" s="22"/>
      <c r="BF723" s="22"/>
      <c r="BG723" s="22"/>
      <c r="BH723" s="22"/>
      <c r="BI723" s="22"/>
      <c r="BJ723" s="22"/>
      <c r="BK723" s="22"/>
      <c r="BL723" s="22"/>
      <c r="BM723" s="22"/>
      <c r="BN723" s="22"/>
      <c r="BO723" s="22"/>
      <c r="BP723" s="22"/>
      <c r="BQ723" s="22"/>
      <c r="BR723" s="22"/>
      <c r="BS723" s="22"/>
      <c r="BT723" s="22"/>
      <c r="BU723" s="22"/>
      <c r="BV723" s="22"/>
    </row>
    <row r="724" spans="1:74" s="19" customFormat="1" ht="12.75">
      <c r="A724" s="19" t="s">
        <v>1574</v>
      </c>
      <c r="B724" s="19" t="s">
        <v>274</v>
      </c>
      <c r="C724" s="19" t="s">
        <v>380</v>
      </c>
      <c r="D724" s="19" t="s">
        <v>379</v>
      </c>
      <c r="E724" s="19" t="s">
        <v>384</v>
      </c>
      <c r="F724" s="20">
        <v>119150</v>
      </c>
      <c r="G724" s="20">
        <f t="shared" si="24"/>
        <v>119150</v>
      </c>
      <c r="H724" s="20">
        <v>0</v>
      </c>
      <c r="I724" s="20">
        <v>0</v>
      </c>
      <c r="J724" s="20">
        <v>0</v>
      </c>
      <c r="N724" s="19" t="s">
        <v>1474</v>
      </c>
      <c r="O724" s="21" t="s">
        <v>593</v>
      </c>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c r="AO724" s="22"/>
      <c r="AP724" s="22"/>
      <c r="AQ724" s="22"/>
      <c r="AR724" s="22"/>
      <c r="AS724" s="22"/>
      <c r="AT724" s="22"/>
      <c r="AU724" s="22"/>
      <c r="AV724" s="22"/>
      <c r="AW724" s="22"/>
      <c r="AX724" s="22"/>
      <c r="AY724" s="22"/>
      <c r="AZ724" s="22"/>
      <c r="BA724" s="22"/>
      <c r="BB724" s="22"/>
      <c r="BC724" s="22"/>
      <c r="BD724" s="22"/>
      <c r="BE724" s="22"/>
      <c r="BF724" s="22"/>
      <c r="BG724" s="22"/>
      <c r="BH724" s="22"/>
      <c r="BI724" s="22"/>
      <c r="BJ724" s="22"/>
      <c r="BK724" s="22"/>
      <c r="BL724" s="22"/>
      <c r="BM724" s="22"/>
      <c r="BN724" s="22"/>
      <c r="BO724" s="22"/>
      <c r="BP724" s="22"/>
      <c r="BQ724" s="22"/>
      <c r="BR724" s="22"/>
      <c r="BS724" s="22"/>
      <c r="BT724" s="22"/>
      <c r="BU724" s="22"/>
      <c r="BV724" s="22"/>
    </row>
    <row r="725" spans="1:74" s="19" customFormat="1" ht="38.25">
      <c r="A725" s="19" t="s">
        <v>1574</v>
      </c>
      <c r="B725" s="19" t="s">
        <v>976</v>
      </c>
      <c r="C725" s="19" t="s">
        <v>387</v>
      </c>
      <c r="D725" s="19" t="s">
        <v>370</v>
      </c>
      <c r="E725" s="19" t="s">
        <v>388</v>
      </c>
      <c r="F725" s="20">
        <v>350400</v>
      </c>
      <c r="G725" s="20">
        <f t="shared" si="24"/>
        <v>350400</v>
      </c>
      <c r="H725" s="20">
        <v>0</v>
      </c>
      <c r="I725" s="20">
        <v>0</v>
      </c>
      <c r="J725" s="20">
        <v>0</v>
      </c>
      <c r="L725" s="19">
        <v>350400</v>
      </c>
      <c r="N725" s="19" t="s">
        <v>389</v>
      </c>
      <c r="O725" s="21" t="s">
        <v>390</v>
      </c>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c r="AO725" s="22"/>
      <c r="AP725" s="22"/>
      <c r="AQ725" s="22"/>
      <c r="AR725" s="22"/>
      <c r="AS725" s="22"/>
      <c r="AT725" s="22"/>
      <c r="AU725" s="22"/>
      <c r="AV725" s="22"/>
      <c r="AW725" s="22"/>
      <c r="AX725" s="22"/>
      <c r="AY725" s="22"/>
      <c r="AZ725" s="22"/>
      <c r="BA725" s="22"/>
      <c r="BB725" s="22"/>
      <c r="BC725" s="22"/>
      <c r="BD725" s="22"/>
      <c r="BE725" s="22"/>
      <c r="BF725" s="22"/>
      <c r="BG725" s="22"/>
      <c r="BH725" s="22"/>
      <c r="BI725" s="22"/>
      <c r="BJ725" s="22"/>
      <c r="BK725" s="22"/>
      <c r="BL725" s="22"/>
      <c r="BM725" s="22"/>
      <c r="BN725" s="22"/>
      <c r="BO725" s="22"/>
      <c r="BP725" s="22"/>
      <c r="BQ725" s="22"/>
      <c r="BR725" s="22"/>
      <c r="BS725" s="22"/>
      <c r="BT725" s="22"/>
      <c r="BU725" s="22"/>
      <c r="BV725" s="22"/>
    </row>
    <row r="726" spans="1:74" s="19" customFormat="1" ht="12.75">
      <c r="A726" s="19" t="s">
        <v>1574</v>
      </c>
      <c r="B726" s="19" t="s">
        <v>976</v>
      </c>
      <c r="C726" s="19" t="s">
        <v>387</v>
      </c>
      <c r="D726" s="19" t="s">
        <v>366</v>
      </c>
      <c r="F726" s="20">
        <v>662000</v>
      </c>
      <c r="G726" s="20">
        <f t="shared" si="24"/>
        <v>662000</v>
      </c>
      <c r="H726" s="20">
        <v>0</v>
      </c>
      <c r="I726" s="20">
        <v>0</v>
      </c>
      <c r="J726" s="20">
        <v>0</v>
      </c>
      <c r="N726" s="23" t="s">
        <v>345</v>
      </c>
      <c r="O726" s="21" t="s">
        <v>593</v>
      </c>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row>
    <row r="727" spans="1:74" s="19" customFormat="1" ht="12.75">
      <c r="A727" s="19" t="s">
        <v>1574</v>
      </c>
      <c r="B727" s="19" t="s">
        <v>275</v>
      </c>
      <c r="C727" s="19" t="s">
        <v>391</v>
      </c>
      <c r="D727" s="19" t="s">
        <v>379</v>
      </c>
      <c r="F727" s="20">
        <v>135435</v>
      </c>
      <c r="G727" s="20">
        <f t="shared" si="24"/>
        <v>135435</v>
      </c>
      <c r="H727" s="20">
        <v>0</v>
      </c>
      <c r="I727" s="20">
        <v>0</v>
      </c>
      <c r="J727" s="20">
        <v>0</v>
      </c>
      <c r="N727" s="19" t="s">
        <v>1478</v>
      </c>
      <c r="O727" s="21" t="s">
        <v>593</v>
      </c>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c r="AO727" s="22"/>
      <c r="AP727" s="22"/>
      <c r="AQ727" s="22"/>
      <c r="AR727" s="22"/>
      <c r="AS727" s="22"/>
      <c r="AT727" s="22"/>
      <c r="AU727" s="22"/>
      <c r="AV727" s="22"/>
      <c r="AW727" s="22"/>
      <c r="AX727" s="22"/>
      <c r="AY727" s="22"/>
      <c r="AZ727" s="22"/>
      <c r="BA727" s="22"/>
      <c r="BB727" s="22"/>
      <c r="BC727" s="22"/>
      <c r="BD727" s="22"/>
      <c r="BE727" s="22"/>
      <c r="BF727" s="22"/>
      <c r="BG727" s="22"/>
      <c r="BH727" s="22"/>
      <c r="BI727" s="22"/>
      <c r="BJ727" s="22"/>
      <c r="BK727" s="22"/>
      <c r="BL727" s="22"/>
      <c r="BM727" s="22"/>
      <c r="BN727" s="22"/>
      <c r="BO727" s="22"/>
      <c r="BP727" s="22"/>
      <c r="BQ727" s="22"/>
      <c r="BR727" s="22"/>
      <c r="BS727" s="22"/>
      <c r="BT727" s="22"/>
      <c r="BU727" s="22"/>
      <c r="BV727" s="22"/>
    </row>
    <row r="728" spans="1:74" s="19" customFormat="1" ht="12.75">
      <c r="A728" s="19" t="s">
        <v>1574</v>
      </c>
      <c r="B728" s="19" t="s">
        <v>275</v>
      </c>
      <c r="C728" s="19" t="s">
        <v>391</v>
      </c>
      <c r="D728" s="19" t="s">
        <v>379</v>
      </c>
      <c r="F728" s="20">
        <v>276267</v>
      </c>
      <c r="G728" s="20">
        <f t="shared" si="24"/>
        <v>276267</v>
      </c>
      <c r="H728" s="20">
        <v>0</v>
      </c>
      <c r="I728" s="20">
        <v>0</v>
      </c>
      <c r="J728" s="20">
        <v>0</v>
      </c>
      <c r="N728" s="19" t="s">
        <v>1478</v>
      </c>
      <c r="O728" s="21" t="s">
        <v>593</v>
      </c>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c r="AO728" s="22"/>
      <c r="AP728" s="22"/>
      <c r="AQ728" s="22"/>
      <c r="AR728" s="22"/>
      <c r="AS728" s="22"/>
      <c r="AT728" s="22"/>
      <c r="AU728" s="22"/>
      <c r="AV728" s="22"/>
      <c r="AW728" s="22"/>
      <c r="AX728" s="22"/>
      <c r="AY728" s="22"/>
      <c r="AZ728" s="22"/>
      <c r="BA728" s="22"/>
      <c r="BB728" s="22"/>
      <c r="BC728" s="22"/>
      <c r="BD728" s="22"/>
      <c r="BE728" s="22"/>
      <c r="BF728" s="22"/>
      <c r="BG728" s="22"/>
      <c r="BH728" s="22"/>
      <c r="BI728" s="22"/>
      <c r="BJ728" s="22"/>
      <c r="BK728" s="22"/>
      <c r="BL728" s="22"/>
      <c r="BM728" s="22"/>
      <c r="BN728" s="22"/>
      <c r="BO728" s="22"/>
      <c r="BP728" s="22"/>
      <c r="BQ728" s="22"/>
      <c r="BR728" s="22"/>
      <c r="BS728" s="22"/>
      <c r="BT728" s="22"/>
      <c r="BU728" s="22"/>
      <c r="BV728" s="22"/>
    </row>
    <row r="729" spans="1:74" s="19" customFormat="1" ht="12.75">
      <c r="A729" s="19" t="s">
        <v>1574</v>
      </c>
      <c r="B729" s="19" t="s">
        <v>275</v>
      </c>
      <c r="C729" s="19" t="s">
        <v>391</v>
      </c>
      <c r="D729" s="19" t="s">
        <v>375</v>
      </c>
      <c r="E729" s="19" t="s">
        <v>592</v>
      </c>
      <c r="F729" s="20">
        <v>554525</v>
      </c>
      <c r="G729" s="20">
        <f t="shared" si="24"/>
        <v>463028.375</v>
      </c>
      <c r="H729" s="20">
        <v>-91496.625</v>
      </c>
      <c r="I729" s="20">
        <v>-91496.625</v>
      </c>
      <c r="J729" s="20">
        <v>0</v>
      </c>
      <c r="K729" s="19" t="s">
        <v>589</v>
      </c>
      <c r="N729" s="19" t="s">
        <v>1479</v>
      </c>
      <c r="O729" s="21" t="s">
        <v>593</v>
      </c>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c r="AO729" s="22"/>
      <c r="AP729" s="22"/>
      <c r="AQ729" s="22"/>
      <c r="AR729" s="22"/>
      <c r="AS729" s="22"/>
      <c r="AT729" s="22"/>
      <c r="AU729" s="22"/>
      <c r="AV729" s="22"/>
      <c r="AW729" s="22"/>
      <c r="AX729" s="22"/>
      <c r="AY729" s="22"/>
      <c r="AZ729" s="22"/>
      <c r="BA729" s="22"/>
      <c r="BB729" s="22"/>
      <c r="BC729" s="22"/>
      <c r="BD729" s="22"/>
      <c r="BE729" s="22"/>
      <c r="BF729" s="22"/>
      <c r="BG729" s="22"/>
      <c r="BH729" s="22"/>
      <c r="BI729" s="22"/>
      <c r="BJ729" s="22"/>
      <c r="BK729" s="22"/>
      <c r="BL729" s="22"/>
      <c r="BM729" s="22"/>
      <c r="BN729" s="22"/>
      <c r="BO729" s="22"/>
      <c r="BP729" s="22"/>
      <c r="BQ729" s="22"/>
      <c r="BR729" s="22"/>
      <c r="BS729" s="22"/>
      <c r="BT729" s="22"/>
      <c r="BU729" s="22"/>
      <c r="BV729" s="22"/>
    </row>
    <row r="730" spans="1:74" s="19" customFormat="1" ht="12.75">
      <c r="A730" s="19" t="s">
        <v>1574</v>
      </c>
      <c r="B730" s="19" t="s">
        <v>275</v>
      </c>
      <c r="C730" s="19" t="s">
        <v>391</v>
      </c>
      <c r="D730" s="19" t="s">
        <v>375</v>
      </c>
      <c r="E730" s="19" t="s">
        <v>592</v>
      </c>
      <c r="F730" s="20">
        <v>630196</v>
      </c>
      <c r="G730" s="20">
        <f t="shared" si="24"/>
        <v>526213.66</v>
      </c>
      <c r="H730" s="20">
        <v>-103982.34</v>
      </c>
      <c r="I730" s="20">
        <v>-103982.34</v>
      </c>
      <c r="J730" s="20">
        <v>0</v>
      </c>
      <c r="K730" s="19" t="s">
        <v>589</v>
      </c>
      <c r="N730" s="19" t="s">
        <v>1478</v>
      </c>
      <c r="O730" s="21" t="s">
        <v>593</v>
      </c>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c r="AO730" s="22"/>
      <c r="AP730" s="22"/>
      <c r="AQ730" s="22"/>
      <c r="AR730" s="22"/>
      <c r="AS730" s="22"/>
      <c r="AT730" s="22"/>
      <c r="AU730" s="22"/>
      <c r="AV730" s="22"/>
      <c r="AW730" s="22"/>
      <c r="AX730" s="22"/>
      <c r="AY730" s="22"/>
      <c r="AZ730" s="22"/>
      <c r="BA730" s="22"/>
      <c r="BB730" s="22"/>
      <c r="BC730" s="22"/>
      <c r="BD730" s="22"/>
      <c r="BE730" s="22"/>
      <c r="BF730" s="22"/>
      <c r="BG730" s="22"/>
      <c r="BH730" s="22"/>
      <c r="BI730" s="22"/>
      <c r="BJ730" s="22"/>
      <c r="BK730" s="22"/>
      <c r="BL730" s="22"/>
      <c r="BM730" s="22"/>
      <c r="BN730" s="22"/>
      <c r="BO730" s="22"/>
      <c r="BP730" s="22"/>
      <c r="BQ730" s="22"/>
      <c r="BR730" s="22"/>
      <c r="BS730" s="22"/>
      <c r="BT730" s="22"/>
      <c r="BU730" s="22"/>
      <c r="BV730" s="22"/>
    </row>
    <row r="731" spans="1:74" s="19" customFormat="1" ht="12.75">
      <c r="A731" s="19" t="s">
        <v>1574</v>
      </c>
      <c r="B731" s="19" t="s">
        <v>275</v>
      </c>
      <c r="C731" s="19" t="s">
        <v>391</v>
      </c>
      <c r="D731" s="19" t="s">
        <v>375</v>
      </c>
      <c r="F731" s="20">
        <v>133900</v>
      </c>
      <c r="G731" s="20">
        <f t="shared" si="24"/>
        <v>133900</v>
      </c>
      <c r="H731" s="20">
        <v>0</v>
      </c>
      <c r="I731" s="20">
        <v>0</v>
      </c>
      <c r="J731" s="20">
        <v>0</v>
      </c>
      <c r="N731" s="19" t="s">
        <v>1480</v>
      </c>
      <c r="O731" s="21" t="s">
        <v>593</v>
      </c>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c r="AO731" s="22"/>
      <c r="AP731" s="22"/>
      <c r="AQ731" s="22"/>
      <c r="AR731" s="22"/>
      <c r="AS731" s="22"/>
      <c r="AT731" s="22"/>
      <c r="AU731" s="22"/>
      <c r="AV731" s="22"/>
      <c r="AW731" s="22"/>
      <c r="AX731" s="22"/>
      <c r="AY731" s="22"/>
      <c r="AZ731" s="22"/>
      <c r="BA731" s="22"/>
      <c r="BB731" s="22"/>
      <c r="BC731" s="22"/>
      <c r="BD731" s="22"/>
      <c r="BE731" s="22"/>
      <c r="BF731" s="22"/>
      <c r="BG731" s="22"/>
      <c r="BH731" s="22"/>
      <c r="BI731" s="22"/>
      <c r="BJ731" s="22"/>
      <c r="BK731" s="22"/>
      <c r="BL731" s="22"/>
      <c r="BM731" s="22"/>
      <c r="BN731" s="22"/>
      <c r="BO731" s="22"/>
      <c r="BP731" s="22"/>
      <c r="BQ731" s="22"/>
      <c r="BR731" s="22"/>
      <c r="BS731" s="22"/>
      <c r="BT731" s="22"/>
      <c r="BU731" s="22"/>
      <c r="BV731" s="22"/>
    </row>
    <row r="732" spans="1:74" s="19" customFormat="1" ht="12.75">
      <c r="A732" s="19" t="s">
        <v>1574</v>
      </c>
      <c r="B732" s="19" t="s">
        <v>275</v>
      </c>
      <c r="C732" s="19" t="s">
        <v>391</v>
      </c>
      <c r="D732" s="19" t="s">
        <v>375</v>
      </c>
      <c r="F732" s="20">
        <v>143775</v>
      </c>
      <c r="G732" s="20">
        <f t="shared" si="24"/>
        <v>143775</v>
      </c>
      <c r="H732" s="20">
        <v>0</v>
      </c>
      <c r="I732" s="20">
        <v>0</v>
      </c>
      <c r="J732" s="20">
        <v>0</v>
      </c>
      <c r="N732" s="19" t="s">
        <v>1481</v>
      </c>
      <c r="O732" s="21" t="s">
        <v>593</v>
      </c>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c r="AO732" s="22"/>
      <c r="AP732" s="22"/>
      <c r="AQ732" s="22"/>
      <c r="AR732" s="22"/>
      <c r="AS732" s="22"/>
      <c r="AT732" s="22"/>
      <c r="AU732" s="22"/>
      <c r="AV732" s="22"/>
      <c r="AW732" s="22"/>
      <c r="AX732" s="22"/>
      <c r="AY732" s="22"/>
      <c r="AZ732" s="22"/>
      <c r="BA732" s="22"/>
      <c r="BB732" s="22"/>
      <c r="BC732" s="22"/>
      <c r="BD732" s="22"/>
      <c r="BE732" s="22"/>
      <c r="BF732" s="22"/>
      <c r="BG732" s="22"/>
      <c r="BH732" s="22"/>
      <c r="BI732" s="22"/>
      <c r="BJ732" s="22"/>
      <c r="BK732" s="22"/>
      <c r="BL732" s="22"/>
      <c r="BM732" s="22"/>
      <c r="BN732" s="22"/>
      <c r="BO732" s="22"/>
      <c r="BP732" s="22"/>
      <c r="BQ732" s="22"/>
      <c r="BR732" s="22"/>
      <c r="BS732" s="22"/>
      <c r="BT732" s="22"/>
      <c r="BU732" s="22"/>
      <c r="BV732" s="22"/>
    </row>
    <row r="733" spans="1:74" s="19" customFormat="1" ht="12.75">
      <c r="A733" s="19" t="s">
        <v>1574</v>
      </c>
      <c r="B733" s="19" t="s">
        <v>275</v>
      </c>
      <c r="C733" s="19" t="s">
        <v>391</v>
      </c>
      <c r="D733" s="19" t="s">
        <v>375</v>
      </c>
      <c r="F733" s="20">
        <v>100000</v>
      </c>
      <c r="G733" s="20">
        <f t="shared" si="24"/>
        <v>100000</v>
      </c>
      <c r="H733" s="20">
        <v>0</v>
      </c>
      <c r="I733" s="20">
        <v>0</v>
      </c>
      <c r="J733" s="20">
        <v>0</v>
      </c>
      <c r="N733" s="19" t="s">
        <v>1482</v>
      </c>
      <c r="O733" s="21" t="s">
        <v>593</v>
      </c>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c r="AO733" s="22"/>
      <c r="AP733" s="22"/>
      <c r="AQ733" s="22"/>
      <c r="AR733" s="22"/>
      <c r="AS733" s="22"/>
      <c r="AT733" s="22"/>
      <c r="AU733" s="22"/>
      <c r="AV733" s="22"/>
      <c r="AW733" s="22"/>
      <c r="AX733" s="22"/>
      <c r="AY733" s="22"/>
      <c r="AZ733" s="22"/>
      <c r="BA733" s="22"/>
      <c r="BB733" s="22"/>
      <c r="BC733" s="22"/>
      <c r="BD733" s="22"/>
      <c r="BE733" s="22"/>
      <c r="BF733" s="22"/>
      <c r="BG733" s="22"/>
      <c r="BH733" s="22"/>
      <c r="BI733" s="22"/>
      <c r="BJ733" s="22"/>
      <c r="BK733" s="22"/>
      <c r="BL733" s="22"/>
      <c r="BM733" s="22"/>
      <c r="BN733" s="22"/>
      <c r="BO733" s="22"/>
      <c r="BP733" s="22"/>
      <c r="BQ733" s="22"/>
      <c r="BR733" s="22"/>
      <c r="BS733" s="22"/>
      <c r="BT733" s="22"/>
      <c r="BU733" s="22"/>
      <c r="BV733" s="22"/>
    </row>
    <row r="734" spans="1:15" ht="12.75">
      <c r="A734" t="s">
        <v>1574</v>
      </c>
      <c r="B734" t="s">
        <v>275</v>
      </c>
      <c r="C734" t="s">
        <v>391</v>
      </c>
      <c r="D734" t="s">
        <v>375</v>
      </c>
      <c r="F734" s="2">
        <v>122861</v>
      </c>
      <c r="G734" s="2">
        <f t="shared" si="24"/>
        <v>122861</v>
      </c>
      <c r="H734" s="2">
        <v>0</v>
      </c>
      <c r="I734" s="2">
        <v>0</v>
      </c>
      <c r="J734" s="2">
        <v>0</v>
      </c>
      <c r="N734" t="s">
        <v>1478</v>
      </c>
      <c r="O734" s="6" t="s">
        <v>593</v>
      </c>
    </row>
    <row r="735" spans="1:15" ht="12.75">
      <c r="A735" t="s">
        <v>1574</v>
      </c>
      <c r="B735" t="s">
        <v>275</v>
      </c>
      <c r="C735" t="s">
        <v>391</v>
      </c>
      <c r="D735" t="s">
        <v>375</v>
      </c>
      <c r="F735" s="2">
        <v>250000</v>
      </c>
      <c r="G735" s="2">
        <f t="shared" si="24"/>
        <v>250000</v>
      </c>
      <c r="H735" s="2">
        <v>0</v>
      </c>
      <c r="I735" s="2">
        <v>0</v>
      </c>
      <c r="J735" s="2">
        <v>0</v>
      </c>
      <c r="N735" t="s">
        <v>1478</v>
      </c>
      <c r="O735" s="6" t="s">
        <v>593</v>
      </c>
    </row>
    <row r="736" spans="1:15" ht="12.75">
      <c r="A736" t="s">
        <v>1574</v>
      </c>
      <c r="B736" t="s">
        <v>392</v>
      </c>
      <c r="C736" t="s">
        <v>392</v>
      </c>
      <c r="D736" t="s">
        <v>393</v>
      </c>
      <c r="E736" t="s">
        <v>592</v>
      </c>
      <c r="F736" s="2">
        <v>129612</v>
      </c>
      <c r="G736" s="2">
        <f t="shared" si="24"/>
        <v>129612</v>
      </c>
      <c r="H736" s="2">
        <v>0</v>
      </c>
      <c r="I736" s="2">
        <v>0</v>
      </c>
      <c r="J736" s="2">
        <v>0</v>
      </c>
      <c r="K736" t="s">
        <v>589</v>
      </c>
      <c r="N736" t="s">
        <v>1483</v>
      </c>
      <c r="O736" s="6" t="s">
        <v>593</v>
      </c>
    </row>
    <row r="737" spans="1:15" ht="12.75">
      <c r="A737" t="s">
        <v>1574</v>
      </c>
      <c r="B737" t="s">
        <v>392</v>
      </c>
      <c r="C737" t="s">
        <v>392</v>
      </c>
      <c r="D737" t="s">
        <v>393</v>
      </c>
      <c r="F737" s="2">
        <v>166214</v>
      </c>
      <c r="G737" s="2">
        <f t="shared" si="24"/>
        <v>166214</v>
      </c>
      <c r="H737" s="2">
        <v>0</v>
      </c>
      <c r="I737" s="2">
        <v>0</v>
      </c>
      <c r="J737" s="2">
        <v>0</v>
      </c>
      <c r="N737" t="s">
        <v>1483</v>
      </c>
      <c r="O737" s="6" t="s">
        <v>593</v>
      </c>
    </row>
    <row r="738" spans="1:15" ht="12.75">
      <c r="A738" t="s">
        <v>1574</v>
      </c>
      <c r="B738" t="s">
        <v>279</v>
      </c>
      <c r="C738" t="s">
        <v>385</v>
      </c>
      <c r="D738" t="s">
        <v>386</v>
      </c>
      <c r="E738" t="s">
        <v>592</v>
      </c>
      <c r="F738" s="2">
        <v>222710</v>
      </c>
      <c r="G738" s="2">
        <f t="shared" si="24"/>
        <v>222710</v>
      </c>
      <c r="H738" s="2">
        <v>0</v>
      </c>
      <c r="I738" s="2">
        <v>0</v>
      </c>
      <c r="J738" s="2">
        <v>0</v>
      </c>
      <c r="K738" t="s">
        <v>589</v>
      </c>
      <c r="N738" t="s">
        <v>1475</v>
      </c>
      <c r="O738" s="6" t="s">
        <v>588</v>
      </c>
    </row>
    <row r="739" spans="1:15" ht="12.75">
      <c r="A739" t="s">
        <v>1574</v>
      </c>
      <c r="B739" t="s">
        <v>279</v>
      </c>
      <c r="C739" t="s">
        <v>385</v>
      </c>
      <c r="D739" t="s">
        <v>586</v>
      </c>
      <c r="E739" t="s">
        <v>384</v>
      </c>
      <c r="F739" s="2">
        <v>261893</v>
      </c>
      <c r="G739" s="2">
        <f t="shared" si="24"/>
        <v>261893</v>
      </c>
      <c r="H739" s="2">
        <v>0</v>
      </c>
      <c r="I739" s="2">
        <v>0</v>
      </c>
      <c r="J739" s="2">
        <v>0</v>
      </c>
      <c r="K739" t="s">
        <v>589</v>
      </c>
      <c r="N739" t="s">
        <v>1476</v>
      </c>
      <c r="O739" s="6" t="s">
        <v>588</v>
      </c>
    </row>
    <row r="740" spans="1:15" ht="12.75">
      <c r="A740" t="s">
        <v>1574</v>
      </c>
      <c r="B740" t="s">
        <v>279</v>
      </c>
      <c r="C740" t="s">
        <v>385</v>
      </c>
      <c r="E740" t="s">
        <v>592</v>
      </c>
      <c r="F740" s="2">
        <v>66000</v>
      </c>
      <c r="G740" s="2">
        <f t="shared" si="24"/>
        <v>66000</v>
      </c>
      <c r="H740" s="2">
        <v>0</v>
      </c>
      <c r="I740" s="2">
        <v>0</v>
      </c>
      <c r="J740" s="2">
        <v>0</v>
      </c>
      <c r="K740" t="s">
        <v>589</v>
      </c>
      <c r="N740" t="s">
        <v>1477</v>
      </c>
      <c r="O740" s="6" t="s">
        <v>588</v>
      </c>
    </row>
    <row r="741" spans="1:15" ht="12.75">
      <c r="A741" t="s">
        <v>1574</v>
      </c>
      <c r="B741" t="s">
        <v>279</v>
      </c>
      <c r="C741" t="s">
        <v>385</v>
      </c>
      <c r="E741" t="s">
        <v>592</v>
      </c>
      <c r="F741" s="2">
        <v>1427229</v>
      </c>
      <c r="G741" s="2">
        <f t="shared" si="24"/>
        <v>1427229</v>
      </c>
      <c r="H741" s="2">
        <v>0</v>
      </c>
      <c r="I741" s="2">
        <v>0</v>
      </c>
      <c r="J741" s="2">
        <v>0</v>
      </c>
      <c r="K741" t="s">
        <v>589</v>
      </c>
      <c r="N741" t="s">
        <v>1477</v>
      </c>
      <c r="O741" s="6" t="s">
        <v>588</v>
      </c>
    </row>
    <row r="742" spans="1:15" ht="12.75">
      <c r="A742" t="s">
        <v>1574</v>
      </c>
      <c r="B742" t="s">
        <v>279</v>
      </c>
      <c r="C742" t="s">
        <v>394</v>
      </c>
      <c r="D742" t="s">
        <v>381</v>
      </c>
      <c r="F742" s="2">
        <v>179110</v>
      </c>
      <c r="G742" s="2">
        <f t="shared" si="24"/>
        <v>179110</v>
      </c>
      <c r="H742" s="2">
        <v>0</v>
      </c>
      <c r="I742" s="2">
        <v>0</v>
      </c>
      <c r="J742" s="2">
        <v>0</v>
      </c>
      <c r="N742" t="s">
        <v>1484</v>
      </c>
      <c r="O742" s="6" t="s">
        <v>593</v>
      </c>
    </row>
    <row r="743" spans="1:15" ht="12.75">
      <c r="A743" t="s">
        <v>1574</v>
      </c>
      <c r="B743" t="s">
        <v>279</v>
      </c>
      <c r="C743" t="s">
        <v>394</v>
      </c>
      <c r="D743" t="s">
        <v>366</v>
      </c>
      <c r="E743" t="s">
        <v>592</v>
      </c>
      <c r="F743" s="2">
        <v>2504806</v>
      </c>
      <c r="G743" s="2">
        <f t="shared" si="24"/>
        <v>2091513.01</v>
      </c>
      <c r="H743" s="2">
        <v>-413292.99</v>
      </c>
      <c r="I743" s="2">
        <v>-413292.99</v>
      </c>
      <c r="J743" s="2">
        <v>0</v>
      </c>
      <c r="K743" t="s">
        <v>589</v>
      </c>
      <c r="N743" t="s">
        <v>395</v>
      </c>
      <c r="O743" s="6" t="s">
        <v>593</v>
      </c>
    </row>
    <row r="744" spans="1:15" ht="12.75">
      <c r="A744" t="s">
        <v>1574</v>
      </c>
      <c r="B744" t="s">
        <v>279</v>
      </c>
      <c r="C744" t="s">
        <v>394</v>
      </c>
      <c r="D744" t="s">
        <v>396</v>
      </c>
      <c r="F744" s="2">
        <v>300000</v>
      </c>
      <c r="G744" s="2">
        <f t="shared" si="24"/>
        <v>300000</v>
      </c>
      <c r="H744" s="2">
        <v>0</v>
      </c>
      <c r="I744" s="2">
        <v>0</v>
      </c>
      <c r="J744" s="2">
        <v>0</v>
      </c>
      <c r="N744" t="s">
        <v>1477</v>
      </c>
      <c r="O744" s="6" t="s">
        <v>593</v>
      </c>
    </row>
    <row r="745" spans="1:15" ht="12.75">
      <c r="A745" t="s">
        <v>1574</v>
      </c>
      <c r="B745" t="s">
        <v>279</v>
      </c>
      <c r="C745" t="s">
        <v>394</v>
      </c>
      <c r="D745" t="s">
        <v>396</v>
      </c>
      <c r="F745" s="2">
        <v>481466</v>
      </c>
      <c r="G745" s="2">
        <f t="shared" si="24"/>
        <v>481466</v>
      </c>
      <c r="H745" s="2">
        <v>0</v>
      </c>
      <c r="I745" s="2">
        <v>0</v>
      </c>
      <c r="J745" s="2">
        <v>0</v>
      </c>
      <c r="N745" t="s">
        <v>1477</v>
      </c>
      <c r="O745" s="6" t="s">
        <v>593</v>
      </c>
    </row>
    <row r="746" spans="1:74" s="24" customFormat="1" ht="12.75">
      <c r="A746" s="24" t="s">
        <v>1574</v>
      </c>
      <c r="B746" s="24" t="s">
        <v>397</v>
      </c>
      <c r="C746" s="24" t="s">
        <v>397</v>
      </c>
      <c r="D746" s="24" t="s">
        <v>398</v>
      </c>
      <c r="F746" s="25">
        <v>330913</v>
      </c>
      <c r="G746" s="25">
        <f t="shared" si="24"/>
        <v>330913</v>
      </c>
      <c r="H746" s="25">
        <v>0</v>
      </c>
      <c r="I746" s="25">
        <v>0</v>
      </c>
      <c r="J746" s="25">
        <v>0</v>
      </c>
      <c r="N746" s="24" t="s">
        <v>1485</v>
      </c>
      <c r="O746" s="26" t="s">
        <v>593</v>
      </c>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row>
    <row r="747" spans="1:15" ht="12.75">
      <c r="A747" t="s">
        <v>1574</v>
      </c>
      <c r="B747" t="s">
        <v>397</v>
      </c>
      <c r="C747" t="s">
        <v>397</v>
      </c>
      <c r="D747" t="s">
        <v>399</v>
      </c>
      <c r="E747" t="s">
        <v>592</v>
      </c>
      <c r="F747" s="2">
        <v>857126</v>
      </c>
      <c r="G747" s="2">
        <f t="shared" si="24"/>
        <v>731459.69</v>
      </c>
      <c r="H747" s="2">
        <v>-125666.31</v>
      </c>
      <c r="I747" s="2">
        <v>-125666.31</v>
      </c>
      <c r="J747" s="2">
        <v>0</v>
      </c>
      <c r="K747" t="s">
        <v>589</v>
      </c>
      <c r="N747" t="s">
        <v>1485</v>
      </c>
      <c r="O747" s="6" t="s">
        <v>593</v>
      </c>
    </row>
    <row r="748" spans="1:15" ht="12.75">
      <c r="A748" t="s">
        <v>1574</v>
      </c>
      <c r="B748" t="s">
        <v>397</v>
      </c>
      <c r="C748" t="s">
        <v>397</v>
      </c>
      <c r="D748" t="s">
        <v>399</v>
      </c>
      <c r="F748" s="2">
        <v>147200</v>
      </c>
      <c r="G748" s="2">
        <f t="shared" si="24"/>
        <v>147200</v>
      </c>
      <c r="H748" s="2">
        <v>0</v>
      </c>
      <c r="I748" s="2">
        <v>0</v>
      </c>
      <c r="J748" s="2">
        <v>0</v>
      </c>
      <c r="N748" t="s">
        <v>1485</v>
      </c>
      <c r="O748" s="6" t="s">
        <v>593</v>
      </c>
    </row>
    <row r="749" spans="1:15" ht="12.75">
      <c r="A749" t="s">
        <v>1574</v>
      </c>
      <c r="B749" t="s">
        <v>397</v>
      </c>
      <c r="C749" t="s">
        <v>397</v>
      </c>
      <c r="D749" t="s">
        <v>399</v>
      </c>
      <c r="F749" s="2">
        <v>14454</v>
      </c>
      <c r="G749" s="2">
        <f t="shared" si="24"/>
        <v>14454</v>
      </c>
      <c r="H749" s="2">
        <v>0</v>
      </c>
      <c r="I749" s="2">
        <v>0</v>
      </c>
      <c r="J749" s="2">
        <v>0</v>
      </c>
      <c r="N749" t="s">
        <v>1485</v>
      </c>
      <c r="O749" s="6" t="s">
        <v>593</v>
      </c>
    </row>
    <row r="750" spans="1:15" ht="12.75">
      <c r="A750" t="s">
        <v>1574</v>
      </c>
      <c r="B750" t="s">
        <v>397</v>
      </c>
      <c r="C750" t="s">
        <v>397</v>
      </c>
      <c r="D750" t="s">
        <v>399</v>
      </c>
      <c r="F750" s="2">
        <v>300000</v>
      </c>
      <c r="G750" s="2">
        <f t="shared" si="24"/>
        <v>300000</v>
      </c>
      <c r="H750" s="2">
        <v>0</v>
      </c>
      <c r="I750" s="2">
        <v>0</v>
      </c>
      <c r="J750" s="2">
        <v>0</v>
      </c>
      <c r="N750" t="s">
        <v>1486</v>
      </c>
      <c r="O750" s="6" t="s">
        <v>593</v>
      </c>
    </row>
    <row r="751" spans="1:15" ht="12.75">
      <c r="A751" t="s">
        <v>1574</v>
      </c>
      <c r="B751" t="s">
        <v>397</v>
      </c>
      <c r="C751" t="s">
        <v>397</v>
      </c>
      <c r="D751" t="s">
        <v>399</v>
      </c>
      <c r="F751" s="2">
        <v>423719</v>
      </c>
      <c r="G751" s="2">
        <f t="shared" si="24"/>
        <v>423719</v>
      </c>
      <c r="H751" s="2">
        <v>0</v>
      </c>
      <c r="I751" s="2">
        <v>0</v>
      </c>
      <c r="J751" s="2">
        <v>0</v>
      </c>
      <c r="N751" t="s">
        <v>1485</v>
      </c>
      <c r="O751" s="6" t="s">
        <v>593</v>
      </c>
    </row>
    <row r="752" spans="1:15" ht="12.75">
      <c r="A752" t="s">
        <v>1574</v>
      </c>
      <c r="B752" t="s">
        <v>397</v>
      </c>
      <c r="C752" t="s">
        <v>397</v>
      </c>
      <c r="D752" t="s">
        <v>399</v>
      </c>
      <c r="F752" s="2">
        <v>200000</v>
      </c>
      <c r="G752" s="2">
        <f aca="true" t="shared" si="25" ref="G752:G815">SUM(F752,H752)</f>
        <v>200000</v>
      </c>
      <c r="H752" s="2">
        <v>0</v>
      </c>
      <c r="I752" s="2">
        <v>0</v>
      </c>
      <c r="J752" s="2">
        <v>0</v>
      </c>
      <c r="N752" t="s">
        <v>1485</v>
      </c>
      <c r="O752" s="6" t="s">
        <v>593</v>
      </c>
    </row>
    <row r="753" spans="1:15" ht="12.75">
      <c r="A753" t="s">
        <v>1574</v>
      </c>
      <c r="B753" t="s">
        <v>1077</v>
      </c>
      <c r="C753" t="s">
        <v>400</v>
      </c>
      <c r="D753" t="s">
        <v>401</v>
      </c>
      <c r="F753" s="2">
        <v>60678</v>
      </c>
      <c r="G753" s="2">
        <f t="shared" si="25"/>
        <v>60678</v>
      </c>
      <c r="H753" s="2">
        <v>0</v>
      </c>
      <c r="I753" s="2">
        <v>0</v>
      </c>
      <c r="J753" s="2">
        <v>0</v>
      </c>
      <c r="N753" t="s">
        <v>1487</v>
      </c>
      <c r="O753" s="6" t="s">
        <v>593</v>
      </c>
    </row>
    <row r="754" spans="1:15" ht="12.75">
      <c r="A754" t="s">
        <v>1574</v>
      </c>
      <c r="B754" t="s">
        <v>1077</v>
      </c>
      <c r="C754" t="s">
        <v>400</v>
      </c>
      <c r="D754" t="s">
        <v>402</v>
      </c>
      <c r="F754" s="2">
        <v>783388</v>
      </c>
      <c r="G754" s="2">
        <f t="shared" si="25"/>
        <v>783388</v>
      </c>
      <c r="H754" s="2">
        <v>0</v>
      </c>
      <c r="I754" s="2">
        <v>0</v>
      </c>
      <c r="J754" s="2">
        <v>0</v>
      </c>
      <c r="N754" t="s">
        <v>1488</v>
      </c>
      <c r="O754" s="6" t="s">
        <v>593</v>
      </c>
    </row>
    <row r="755" spans="1:15" ht="12.75">
      <c r="A755" t="s">
        <v>1574</v>
      </c>
      <c r="B755" t="s">
        <v>1077</v>
      </c>
      <c r="C755" t="s">
        <v>400</v>
      </c>
      <c r="D755" t="s">
        <v>402</v>
      </c>
      <c r="F755" s="2">
        <v>132944</v>
      </c>
      <c r="G755" s="2">
        <f t="shared" si="25"/>
        <v>132944</v>
      </c>
      <c r="H755" s="2">
        <v>0</v>
      </c>
      <c r="I755" s="2">
        <v>0</v>
      </c>
      <c r="J755" s="2">
        <v>0</v>
      </c>
      <c r="N755" t="s">
        <v>1488</v>
      </c>
      <c r="O755" s="6" t="s">
        <v>593</v>
      </c>
    </row>
    <row r="756" spans="1:15" ht="12.75">
      <c r="A756" t="s">
        <v>1574</v>
      </c>
      <c r="B756" t="s">
        <v>1077</v>
      </c>
      <c r="C756" t="s">
        <v>400</v>
      </c>
      <c r="D756" t="s">
        <v>379</v>
      </c>
      <c r="E756" t="s">
        <v>592</v>
      </c>
      <c r="F756" s="2">
        <v>3521291</v>
      </c>
      <c r="G756" s="2">
        <f t="shared" si="25"/>
        <v>3496643.3</v>
      </c>
      <c r="H756" s="2">
        <v>-24647.7</v>
      </c>
      <c r="I756" s="2">
        <v>-24647.7</v>
      </c>
      <c r="J756" s="2">
        <v>0</v>
      </c>
      <c r="K756" t="s">
        <v>589</v>
      </c>
      <c r="N756" t="s">
        <v>1489</v>
      </c>
      <c r="O756" s="6" t="s">
        <v>593</v>
      </c>
    </row>
    <row r="757" spans="1:15" ht="12.75">
      <c r="A757" t="s">
        <v>1574</v>
      </c>
      <c r="B757" t="s">
        <v>1077</v>
      </c>
      <c r="C757" t="s">
        <v>400</v>
      </c>
      <c r="D757" t="s">
        <v>379</v>
      </c>
      <c r="E757" t="s">
        <v>592</v>
      </c>
      <c r="F757" s="2">
        <v>1370131</v>
      </c>
      <c r="G757" s="2">
        <f t="shared" si="25"/>
        <v>1144059.385</v>
      </c>
      <c r="H757" s="2">
        <v>-226071.61500000002</v>
      </c>
      <c r="I757" s="2">
        <v>-226071.61500000002</v>
      </c>
      <c r="J757" s="2">
        <v>0</v>
      </c>
      <c r="K757" t="s">
        <v>589</v>
      </c>
      <c r="N757" t="s">
        <v>1788</v>
      </c>
      <c r="O757" s="6" t="s">
        <v>593</v>
      </c>
    </row>
    <row r="758" spans="1:15" ht="12.75">
      <c r="A758" t="s">
        <v>1574</v>
      </c>
      <c r="B758" t="s">
        <v>1077</v>
      </c>
      <c r="C758" t="s">
        <v>400</v>
      </c>
      <c r="D758" t="s">
        <v>379</v>
      </c>
      <c r="F758" s="2">
        <v>1103715</v>
      </c>
      <c r="G758" s="2">
        <f t="shared" si="25"/>
        <v>1103715</v>
      </c>
      <c r="H758" s="2">
        <v>0</v>
      </c>
      <c r="I758" s="2">
        <v>0</v>
      </c>
      <c r="J758" s="2">
        <v>0</v>
      </c>
      <c r="N758" t="s">
        <v>1788</v>
      </c>
      <c r="O758" s="6" t="s">
        <v>593</v>
      </c>
    </row>
    <row r="759" spans="1:15" ht="12.75">
      <c r="A759" t="s">
        <v>1574</v>
      </c>
      <c r="B759" t="s">
        <v>403</v>
      </c>
      <c r="C759" t="s">
        <v>403</v>
      </c>
      <c r="D759" t="s">
        <v>366</v>
      </c>
      <c r="E759" t="s">
        <v>384</v>
      </c>
      <c r="F759" s="2">
        <v>55803</v>
      </c>
      <c r="G759" s="2">
        <f t="shared" si="25"/>
        <v>55803</v>
      </c>
      <c r="H759" s="2">
        <v>0</v>
      </c>
      <c r="I759" s="2">
        <v>0</v>
      </c>
      <c r="J759" s="2">
        <v>0</v>
      </c>
      <c r="K759" t="s">
        <v>589</v>
      </c>
      <c r="N759" t="s">
        <v>646</v>
      </c>
      <c r="O759" s="6" t="s">
        <v>593</v>
      </c>
    </row>
    <row r="760" spans="1:15" ht="12.75">
      <c r="A760" t="s">
        <v>1574</v>
      </c>
      <c r="B760" t="s">
        <v>403</v>
      </c>
      <c r="C760" t="s">
        <v>403</v>
      </c>
      <c r="D760" t="s">
        <v>366</v>
      </c>
      <c r="E760" t="s">
        <v>384</v>
      </c>
      <c r="F760" s="2">
        <v>162270</v>
      </c>
      <c r="G760" s="2">
        <f t="shared" si="25"/>
        <v>162270</v>
      </c>
      <c r="H760" s="2">
        <v>0</v>
      </c>
      <c r="I760" s="2">
        <v>0</v>
      </c>
      <c r="J760" s="2">
        <v>0</v>
      </c>
      <c r="K760" t="s">
        <v>589</v>
      </c>
      <c r="N760" t="s">
        <v>646</v>
      </c>
      <c r="O760" s="6" t="s">
        <v>593</v>
      </c>
    </row>
    <row r="761" spans="1:15" ht="12.75">
      <c r="A761" t="s">
        <v>1574</v>
      </c>
      <c r="B761" t="s">
        <v>403</v>
      </c>
      <c r="C761" t="s">
        <v>403</v>
      </c>
      <c r="D761" t="s">
        <v>366</v>
      </c>
      <c r="F761" s="2">
        <v>309000</v>
      </c>
      <c r="G761" s="2">
        <f t="shared" si="25"/>
        <v>309000</v>
      </c>
      <c r="H761" s="2">
        <v>0</v>
      </c>
      <c r="I761" s="2">
        <v>0</v>
      </c>
      <c r="J761" s="2">
        <v>0</v>
      </c>
      <c r="N761" t="s">
        <v>646</v>
      </c>
      <c r="O761" s="6" t="s">
        <v>593</v>
      </c>
    </row>
    <row r="762" spans="1:15" ht="12.75">
      <c r="A762" t="s">
        <v>1574</v>
      </c>
      <c r="B762" t="s">
        <v>403</v>
      </c>
      <c r="C762" t="s">
        <v>403</v>
      </c>
      <c r="D762" t="s">
        <v>379</v>
      </c>
      <c r="F762" s="2">
        <v>87622</v>
      </c>
      <c r="G762" s="2">
        <f t="shared" si="25"/>
        <v>87622</v>
      </c>
      <c r="H762" s="2">
        <v>0</v>
      </c>
      <c r="I762" s="2">
        <v>0</v>
      </c>
      <c r="J762" s="2">
        <v>0</v>
      </c>
      <c r="N762" t="s">
        <v>646</v>
      </c>
      <c r="O762" s="6" t="s">
        <v>593</v>
      </c>
    </row>
    <row r="763" spans="1:15" ht="12.75">
      <c r="A763" t="s">
        <v>1574</v>
      </c>
      <c r="B763" t="s">
        <v>290</v>
      </c>
      <c r="C763" t="s">
        <v>404</v>
      </c>
      <c r="D763" t="s">
        <v>366</v>
      </c>
      <c r="E763" t="s">
        <v>587</v>
      </c>
      <c r="F763" s="2">
        <v>753248</v>
      </c>
      <c r="G763" s="2">
        <f t="shared" si="25"/>
        <v>753248</v>
      </c>
      <c r="H763" s="2">
        <v>0</v>
      </c>
      <c r="I763" s="2">
        <v>0</v>
      </c>
      <c r="J763" s="2">
        <v>0</v>
      </c>
      <c r="K763" t="s">
        <v>589</v>
      </c>
      <c r="N763" t="s">
        <v>647</v>
      </c>
      <c r="O763" s="6" t="s">
        <v>593</v>
      </c>
    </row>
    <row r="764" spans="1:15" ht="12.75">
      <c r="A764" t="s">
        <v>1574</v>
      </c>
      <c r="B764" t="s">
        <v>293</v>
      </c>
      <c r="C764" t="s">
        <v>405</v>
      </c>
      <c r="D764" t="s">
        <v>366</v>
      </c>
      <c r="E764" t="s">
        <v>592</v>
      </c>
      <c r="F764" s="2">
        <v>111927</v>
      </c>
      <c r="G764" s="2">
        <f t="shared" si="25"/>
        <v>111273.105</v>
      </c>
      <c r="H764" s="2">
        <v>-653.895</v>
      </c>
      <c r="I764" s="2">
        <v>-653.895</v>
      </c>
      <c r="J764" s="2">
        <v>0</v>
      </c>
      <c r="K764" t="s">
        <v>589</v>
      </c>
      <c r="N764" t="s">
        <v>648</v>
      </c>
      <c r="O764" s="6" t="s">
        <v>593</v>
      </c>
    </row>
    <row r="765" spans="1:15" ht="12.75">
      <c r="A765" t="s">
        <v>1574</v>
      </c>
      <c r="B765" t="s">
        <v>293</v>
      </c>
      <c r="C765" t="s">
        <v>405</v>
      </c>
      <c r="D765" t="s">
        <v>366</v>
      </c>
      <c r="E765" t="s">
        <v>592</v>
      </c>
      <c r="F765" s="2">
        <v>650267</v>
      </c>
      <c r="G765" s="2">
        <f t="shared" si="25"/>
        <v>641344.46</v>
      </c>
      <c r="H765" s="2">
        <v>-8922.54</v>
      </c>
      <c r="I765" s="2">
        <v>-8922.54</v>
      </c>
      <c r="J765" s="2">
        <v>0</v>
      </c>
      <c r="K765" t="s">
        <v>589</v>
      </c>
      <c r="N765" t="s">
        <v>649</v>
      </c>
      <c r="O765" s="6" t="s">
        <v>593</v>
      </c>
    </row>
    <row r="766" spans="1:15" ht="12.75">
      <c r="A766" t="s">
        <v>1574</v>
      </c>
      <c r="B766" t="s">
        <v>293</v>
      </c>
      <c r="C766" t="s">
        <v>405</v>
      </c>
      <c r="D766" t="s">
        <v>366</v>
      </c>
      <c r="E766" t="s">
        <v>384</v>
      </c>
      <c r="F766" s="2">
        <v>956132</v>
      </c>
      <c r="G766" s="2">
        <f t="shared" si="25"/>
        <v>926287.79</v>
      </c>
      <c r="H766" s="2">
        <v>-29844.21</v>
      </c>
      <c r="I766" s="2">
        <v>-29844.21</v>
      </c>
      <c r="J766" s="2">
        <v>0</v>
      </c>
      <c r="K766" t="s">
        <v>589</v>
      </c>
      <c r="N766" t="s">
        <v>648</v>
      </c>
      <c r="O766" s="6" t="s">
        <v>593</v>
      </c>
    </row>
    <row r="767" spans="1:15" ht="12.75">
      <c r="A767" t="s">
        <v>1574</v>
      </c>
      <c r="B767" t="s">
        <v>293</v>
      </c>
      <c r="C767" t="s">
        <v>405</v>
      </c>
      <c r="D767" t="s">
        <v>366</v>
      </c>
      <c r="E767" t="s">
        <v>384</v>
      </c>
      <c r="F767" s="2">
        <v>1205956</v>
      </c>
      <c r="G767" s="2">
        <f t="shared" si="25"/>
        <v>1156073.365</v>
      </c>
      <c r="H767" s="2">
        <v>-49882.635</v>
      </c>
      <c r="I767" s="2">
        <v>-49882.635</v>
      </c>
      <c r="J767" s="2">
        <v>0</v>
      </c>
      <c r="K767" t="s">
        <v>589</v>
      </c>
      <c r="N767" t="s">
        <v>649</v>
      </c>
      <c r="O767" s="6" t="s">
        <v>593</v>
      </c>
    </row>
    <row r="768" spans="1:15" ht="12.75">
      <c r="A768" t="s">
        <v>1574</v>
      </c>
      <c r="B768" t="s">
        <v>293</v>
      </c>
      <c r="C768" t="s">
        <v>405</v>
      </c>
      <c r="D768" t="s">
        <v>366</v>
      </c>
      <c r="F768" s="2">
        <v>191686</v>
      </c>
      <c r="G768" s="2">
        <f t="shared" si="25"/>
        <v>186589.975</v>
      </c>
      <c r="H768" s="2">
        <v>-5096.025000000001</v>
      </c>
      <c r="I768" s="2">
        <v>-5096.025000000001</v>
      </c>
      <c r="J768" s="2">
        <v>0</v>
      </c>
      <c r="K768" t="s">
        <v>589</v>
      </c>
      <c r="N768" t="s">
        <v>649</v>
      </c>
      <c r="O768" s="6" t="s">
        <v>593</v>
      </c>
    </row>
    <row r="769" spans="1:15" ht="12.75">
      <c r="A769" t="s">
        <v>1574</v>
      </c>
      <c r="B769" t="s">
        <v>293</v>
      </c>
      <c r="C769" t="s">
        <v>405</v>
      </c>
      <c r="D769" t="s">
        <v>366</v>
      </c>
      <c r="F769" s="2">
        <v>596636</v>
      </c>
      <c r="G769" s="2">
        <f t="shared" si="25"/>
        <v>596636</v>
      </c>
      <c r="H769" s="2">
        <v>0</v>
      </c>
      <c r="I769" s="2">
        <v>0</v>
      </c>
      <c r="J769" s="2">
        <v>0</v>
      </c>
      <c r="N769" t="s">
        <v>649</v>
      </c>
      <c r="O769" s="6" t="s">
        <v>593</v>
      </c>
    </row>
    <row r="770" spans="1:15" ht="12.75">
      <c r="A770" t="s">
        <v>1574</v>
      </c>
      <c r="B770" t="s">
        <v>293</v>
      </c>
      <c r="C770" t="s">
        <v>405</v>
      </c>
      <c r="D770" t="s">
        <v>366</v>
      </c>
      <c r="F770" s="2">
        <v>417940</v>
      </c>
      <c r="G770" s="2">
        <f t="shared" si="25"/>
        <v>417940</v>
      </c>
      <c r="H770" s="2">
        <v>0</v>
      </c>
      <c r="I770" s="2">
        <v>0</v>
      </c>
      <c r="J770" s="2">
        <v>0</v>
      </c>
      <c r="N770" t="s">
        <v>649</v>
      </c>
      <c r="O770" s="6" t="s">
        <v>593</v>
      </c>
    </row>
    <row r="771" spans="1:15" ht="12.75">
      <c r="A771" t="s">
        <v>1574</v>
      </c>
      <c r="B771" t="s">
        <v>293</v>
      </c>
      <c r="C771" t="s">
        <v>405</v>
      </c>
      <c r="D771" t="s">
        <v>366</v>
      </c>
      <c r="F771" s="2">
        <v>776370</v>
      </c>
      <c r="G771" s="2">
        <f t="shared" si="25"/>
        <v>776370</v>
      </c>
      <c r="H771" s="2">
        <v>0</v>
      </c>
      <c r="I771" s="2">
        <v>0</v>
      </c>
      <c r="J771" s="2">
        <v>0</v>
      </c>
      <c r="N771" t="s">
        <v>649</v>
      </c>
      <c r="O771" s="6" t="s">
        <v>593</v>
      </c>
    </row>
    <row r="772" spans="1:15" ht="12.75">
      <c r="A772" t="s">
        <v>1574</v>
      </c>
      <c r="B772" t="s">
        <v>293</v>
      </c>
      <c r="C772" t="s">
        <v>405</v>
      </c>
      <c r="D772" t="s">
        <v>366</v>
      </c>
      <c r="F772" s="2">
        <v>725254</v>
      </c>
      <c r="G772" s="2">
        <f t="shared" si="25"/>
        <v>725254</v>
      </c>
      <c r="H772" s="2">
        <v>0</v>
      </c>
      <c r="I772" s="2">
        <v>0</v>
      </c>
      <c r="J772" s="2">
        <v>0</v>
      </c>
      <c r="N772" t="s">
        <v>650</v>
      </c>
      <c r="O772" s="6" t="s">
        <v>593</v>
      </c>
    </row>
    <row r="773" spans="1:15" ht="12.75">
      <c r="A773" t="s">
        <v>1574</v>
      </c>
      <c r="B773" t="s">
        <v>293</v>
      </c>
      <c r="C773" t="s">
        <v>405</v>
      </c>
      <c r="D773" t="s">
        <v>393</v>
      </c>
      <c r="F773" s="2">
        <v>17600</v>
      </c>
      <c r="G773" s="2">
        <f t="shared" si="25"/>
        <v>17600</v>
      </c>
      <c r="H773" s="2">
        <v>0</v>
      </c>
      <c r="I773" s="2">
        <v>0</v>
      </c>
      <c r="J773" s="2">
        <v>0</v>
      </c>
      <c r="N773" t="s">
        <v>649</v>
      </c>
      <c r="O773" s="6" t="s">
        <v>593</v>
      </c>
    </row>
    <row r="774" spans="1:15" ht="12.75">
      <c r="A774" t="s">
        <v>1574</v>
      </c>
      <c r="B774" t="s">
        <v>293</v>
      </c>
      <c r="C774" t="s">
        <v>405</v>
      </c>
      <c r="D774" t="s">
        <v>375</v>
      </c>
      <c r="F774" s="2">
        <v>185400</v>
      </c>
      <c r="G774" s="2">
        <f t="shared" si="25"/>
        <v>185400</v>
      </c>
      <c r="H774" s="2">
        <v>0</v>
      </c>
      <c r="I774" s="2">
        <v>0</v>
      </c>
      <c r="J774" s="2">
        <v>0</v>
      </c>
      <c r="N774" t="s">
        <v>649</v>
      </c>
      <c r="O774" s="6" t="s">
        <v>593</v>
      </c>
    </row>
    <row r="775" spans="1:15" ht="12.75">
      <c r="A775" t="s">
        <v>1574</v>
      </c>
      <c r="B775" t="s">
        <v>293</v>
      </c>
      <c r="C775" t="s">
        <v>405</v>
      </c>
      <c r="D775" t="s">
        <v>375</v>
      </c>
      <c r="F775" s="2">
        <v>976883</v>
      </c>
      <c r="G775" s="2">
        <f t="shared" si="25"/>
        <v>976883</v>
      </c>
      <c r="H775" s="2">
        <v>0</v>
      </c>
      <c r="I775" s="2">
        <v>0</v>
      </c>
      <c r="J775" s="2">
        <v>0</v>
      </c>
      <c r="N775" t="s">
        <v>649</v>
      </c>
      <c r="O775" s="6" t="s">
        <v>593</v>
      </c>
    </row>
    <row r="776" spans="1:15" ht="12.75">
      <c r="A776" t="s">
        <v>1574</v>
      </c>
      <c r="B776" t="s">
        <v>293</v>
      </c>
      <c r="C776" t="s">
        <v>405</v>
      </c>
      <c r="D776" t="s">
        <v>375</v>
      </c>
      <c r="F776" s="2">
        <v>229890</v>
      </c>
      <c r="G776" s="2">
        <f t="shared" si="25"/>
        <v>229890</v>
      </c>
      <c r="H776" s="2">
        <v>0</v>
      </c>
      <c r="I776" s="2">
        <v>0</v>
      </c>
      <c r="J776" s="2">
        <v>0</v>
      </c>
      <c r="N776" t="s">
        <v>650</v>
      </c>
      <c r="O776" s="6" t="s">
        <v>593</v>
      </c>
    </row>
    <row r="777" spans="1:15" ht="12.75">
      <c r="A777" t="s">
        <v>1574</v>
      </c>
      <c r="B777" t="s">
        <v>293</v>
      </c>
      <c r="C777" t="s">
        <v>405</v>
      </c>
      <c r="D777" t="s">
        <v>375</v>
      </c>
      <c r="F777" s="2">
        <v>5000</v>
      </c>
      <c r="G777" s="2">
        <f t="shared" si="25"/>
        <v>5000</v>
      </c>
      <c r="H777" s="2">
        <v>0</v>
      </c>
      <c r="I777" s="2">
        <v>0</v>
      </c>
      <c r="J777" s="2">
        <v>0</v>
      </c>
      <c r="N777" t="s">
        <v>650</v>
      </c>
      <c r="O777" s="6" t="s">
        <v>593</v>
      </c>
    </row>
    <row r="778" spans="1:15" ht="12.75">
      <c r="A778" t="s">
        <v>1574</v>
      </c>
      <c r="B778" t="s">
        <v>406</v>
      </c>
      <c r="C778" t="s">
        <v>406</v>
      </c>
      <c r="D778" t="s">
        <v>591</v>
      </c>
      <c r="E778" t="s">
        <v>592</v>
      </c>
      <c r="F778" s="2">
        <v>1340000</v>
      </c>
      <c r="G778" s="2">
        <f t="shared" si="25"/>
        <v>1336700</v>
      </c>
      <c r="H778" s="2">
        <v>-3300</v>
      </c>
      <c r="I778" s="2">
        <v>-3300</v>
      </c>
      <c r="J778" s="2">
        <v>0</v>
      </c>
      <c r="K778" t="s">
        <v>589</v>
      </c>
      <c r="N778" t="s">
        <v>651</v>
      </c>
      <c r="O778" s="6" t="s">
        <v>593</v>
      </c>
    </row>
    <row r="779" spans="1:15" ht="12.75">
      <c r="A779" t="s">
        <v>1574</v>
      </c>
      <c r="B779" t="s">
        <v>406</v>
      </c>
      <c r="C779" t="s">
        <v>406</v>
      </c>
      <c r="D779" t="s">
        <v>591</v>
      </c>
      <c r="F779" s="2">
        <v>100000</v>
      </c>
      <c r="G779" s="2">
        <f t="shared" si="25"/>
        <v>100000</v>
      </c>
      <c r="H779" s="2">
        <v>0</v>
      </c>
      <c r="I779" s="2">
        <v>0</v>
      </c>
      <c r="J779" s="2">
        <v>0</v>
      </c>
      <c r="N779" t="s">
        <v>652</v>
      </c>
      <c r="O779" s="6" t="s">
        <v>593</v>
      </c>
    </row>
    <row r="780" spans="1:15" ht="12.75">
      <c r="A780" t="s">
        <v>1574</v>
      </c>
      <c r="B780" t="s">
        <v>407</v>
      </c>
      <c r="C780" t="s">
        <v>407</v>
      </c>
      <c r="D780" t="s">
        <v>586</v>
      </c>
      <c r="E780" t="s">
        <v>587</v>
      </c>
      <c r="F780" s="2">
        <v>183863</v>
      </c>
      <c r="G780" s="2">
        <f t="shared" si="25"/>
        <v>183863</v>
      </c>
      <c r="H780" s="2">
        <v>0</v>
      </c>
      <c r="I780" s="2">
        <v>0</v>
      </c>
      <c r="J780" s="2">
        <v>0</v>
      </c>
      <c r="N780" t="s">
        <v>653</v>
      </c>
      <c r="O780" s="6" t="s">
        <v>588</v>
      </c>
    </row>
    <row r="781" spans="1:15" ht="12.75">
      <c r="A781" t="s">
        <v>1574</v>
      </c>
      <c r="B781" t="s">
        <v>407</v>
      </c>
      <c r="C781" t="s">
        <v>407</v>
      </c>
      <c r="D781" t="s">
        <v>586</v>
      </c>
      <c r="E781" t="s">
        <v>587</v>
      </c>
      <c r="F781" s="2">
        <v>213660</v>
      </c>
      <c r="G781" s="2">
        <f t="shared" si="25"/>
        <v>213660</v>
      </c>
      <c r="H781" s="2">
        <v>0</v>
      </c>
      <c r="I781" s="2">
        <v>0</v>
      </c>
      <c r="J781" s="2">
        <v>0</v>
      </c>
      <c r="K781" t="s">
        <v>589</v>
      </c>
      <c r="N781" t="s">
        <v>653</v>
      </c>
      <c r="O781" s="6" t="s">
        <v>588</v>
      </c>
    </row>
    <row r="782" spans="1:15" ht="12.75">
      <c r="A782" t="s">
        <v>1574</v>
      </c>
      <c r="B782" t="s">
        <v>408</v>
      </c>
      <c r="C782" t="s">
        <v>408</v>
      </c>
      <c r="D782" t="s">
        <v>591</v>
      </c>
      <c r="E782" t="s">
        <v>592</v>
      </c>
      <c r="F782" s="2">
        <v>50000</v>
      </c>
      <c r="G782" s="2">
        <f t="shared" si="25"/>
        <v>41750</v>
      </c>
      <c r="H782" s="2">
        <v>-8250</v>
      </c>
      <c r="I782" s="2">
        <v>-8250</v>
      </c>
      <c r="J782" s="2">
        <v>0</v>
      </c>
      <c r="K782" t="s">
        <v>589</v>
      </c>
      <c r="N782" t="s">
        <v>654</v>
      </c>
      <c r="O782" s="6" t="s">
        <v>593</v>
      </c>
    </row>
    <row r="783" spans="1:15" ht="12.75">
      <c r="A783" t="s">
        <v>1574</v>
      </c>
      <c r="B783" t="s">
        <v>408</v>
      </c>
      <c r="C783" t="s">
        <v>408</v>
      </c>
      <c r="D783" t="s">
        <v>366</v>
      </c>
      <c r="E783" t="s">
        <v>592</v>
      </c>
      <c r="F783" s="2">
        <v>75000</v>
      </c>
      <c r="G783" s="2">
        <f t="shared" si="25"/>
        <v>73921.725</v>
      </c>
      <c r="H783" s="2">
        <v>-1078.275</v>
      </c>
      <c r="I783" s="2">
        <v>-1078.275</v>
      </c>
      <c r="J783" s="2">
        <v>0</v>
      </c>
      <c r="K783" t="s">
        <v>589</v>
      </c>
      <c r="N783" t="s">
        <v>654</v>
      </c>
      <c r="O783" s="6" t="s">
        <v>593</v>
      </c>
    </row>
    <row r="784" spans="1:15" ht="12.75">
      <c r="A784" t="s">
        <v>1574</v>
      </c>
      <c r="B784" t="s">
        <v>408</v>
      </c>
      <c r="C784" t="s">
        <v>408</v>
      </c>
      <c r="D784" t="s">
        <v>366</v>
      </c>
      <c r="E784" t="s">
        <v>592</v>
      </c>
      <c r="F784" s="2">
        <v>245694</v>
      </c>
      <c r="G784" s="2">
        <f t="shared" si="25"/>
        <v>205154.49</v>
      </c>
      <c r="H784" s="2">
        <v>-40539.51</v>
      </c>
      <c r="I784" s="2">
        <v>-40539.51</v>
      </c>
      <c r="J784" s="2">
        <v>0</v>
      </c>
      <c r="K784" t="s">
        <v>589</v>
      </c>
      <c r="N784" t="s">
        <v>654</v>
      </c>
      <c r="O784" s="6" t="s">
        <v>593</v>
      </c>
    </row>
    <row r="785" spans="1:15" ht="12.75">
      <c r="A785" t="s">
        <v>1574</v>
      </c>
      <c r="B785" t="s">
        <v>408</v>
      </c>
      <c r="C785" t="s">
        <v>408</v>
      </c>
      <c r="D785" t="s">
        <v>366</v>
      </c>
      <c r="E785" t="s">
        <v>592</v>
      </c>
      <c r="F785" s="2">
        <v>310350</v>
      </c>
      <c r="G785" s="2">
        <f t="shared" si="25"/>
        <v>259142.25</v>
      </c>
      <c r="H785" s="2">
        <v>-51207.75</v>
      </c>
      <c r="I785" s="2">
        <v>-51207.75</v>
      </c>
      <c r="J785" s="2">
        <v>0</v>
      </c>
      <c r="K785" t="s">
        <v>589</v>
      </c>
      <c r="N785" t="s">
        <v>654</v>
      </c>
      <c r="O785" s="6" t="s">
        <v>593</v>
      </c>
    </row>
    <row r="786" spans="1:15" ht="12.75">
      <c r="A786" t="s">
        <v>1574</v>
      </c>
      <c r="B786" t="s">
        <v>408</v>
      </c>
      <c r="C786" t="s">
        <v>408</v>
      </c>
      <c r="D786" t="s">
        <v>366</v>
      </c>
      <c r="E786" t="s">
        <v>587</v>
      </c>
      <c r="F786" s="2">
        <v>320437</v>
      </c>
      <c r="G786" s="2">
        <f t="shared" si="25"/>
        <v>272514.895</v>
      </c>
      <c r="H786" s="2">
        <v>-47922.105</v>
      </c>
      <c r="I786" s="2">
        <v>-47922.105</v>
      </c>
      <c r="J786" s="2">
        <v>0</v>
      </c>
      <c r="K786" t="s">
        <v>589</v>
      </c>
      <c r="N786" t="s">
        <v>654</v>
      </c>
      <c r="O786" s="6" t="s">
        <v>593</v>
      </c>
    </row>
    <row r="787" spans="1:15" ht="12.75">
      <c r="A787" t="s">
        <v>1574</v>
      </c>
      <c r="B787" t="s">
        <v>408</v>
      </c>
      <c r="C787" t="s">
        <v>408</v>
      </c>
      <c r="D787" t="s">
        <v>366</v>
      </c>
      <c r="E787" t="s">
        <v>587</v>
      </c>
      <c r="F787" s="2">
        <v>778749</v>
      </c>
      <c r="G787" s="2">
        <f t="shared" si="25"/>
        <v>650255.415</v>
      </c>
      <c r="H787" s="2">
        <v>-128493.585</v>
      </c>
      <c r="I787" s="2">
        <v>-128493.585</v>
      </c>
      <c r="J787" s="2">
        <v>0</v>
      </c>
      <c r="K787" t="s">
        <v>589</v>
      </c>
      <c r="N787" t="s">
        <v>655</v>
      </c>
      <c r="O787" s="6" t="s">
        <v>593</v>
      </c>
    </row>
    <row r="788" spans="1:15" ht="38.25">
      <c r="A788" t="s">
        <v>1574</v>
      </c>
      <c r="B788" t="s">
        <v>408</v>
      </c>
      <c r="C788" t="s">
        <v>408</v>
      </c>
      <c r="D788" t="s">
        <v>366</v>
      </c>
      <c r="F788" s="2">
        <v>100183</v>
      </c>
      <c r="G788" s="2">
        <f t="shared" si="25"/>
        <v>100183</v>
      </c>
      <c r="H788" s="2">
        <v>0</v>
      </c>
      <c r="I788" s="2">
        <v>0</v>
      </c>
      <c r="J788" s="2">
        <v>0</v>
      </c>
      <c r="L788">
        <v>100183</v>
      </c>
      <c r="N788" t="s">
        <v>654</v>
      </c>
      <c r="O788" s="6" t="s">
        <v>409</v>
      </c>
    </row>
    <row r="789" spans="1:15" ht="12.75">
      <c r="A789" t="s">
        <v>1574</v>
      </c>
      <c r="B789" t="s">
        <v>408</v>
      </c>
      <c r="C789" t="s">
        <v>408</v>
      </c>
      <c r="D789" t="s">
        <v>399</v>
      </c>
      <c r="F789" s="2">
        <v>118598</v>
      </c>
      <c r="G789" s="2">
        <f t="shared" si="25"/>
        <v>99029.33</v>
      </c>
      <c r="H789" s="2">
        <v>-19568.67</v>
      </c>
      <c r="I789" s="2">
        <v>-19568.67</v>
      </c>
      <c r="J789" s="2">
        <v>0</v>
      </c>
      <c r="K789" t="s">
        <v>589</v>
      </c>
      <c r="N789" t="s">
        <v>654</v>
      </c>
      <c r="O789" s="6" t="s">
        <v>593</v>
      </c>
    </row>
    <row r="790" spans="1:15" ht="12.75">
      <c r="A790" t="s">
        <v>1574</v>
      </c>
      <c r="B790" t="s">
        <v>410</v>
      </c>
      <c r="C790" t="s">
        <v>410</v>
      </c>
      <c r="D790" t="s">
        <v>366</v>
      </c>
      <c r="E790" t="s">
        <v>592</v>
      </c>
      <c r="F790" s="2">
        <v>73336</v>
      </c>
      <c r="G790" s="2">
        <f t="shared" si="25"/>
        <v>73336</v>
      </c>
      <c r="H790" s="2">
        <v>0</v>
      </c>
      <c r="I790" s="2">
        <v>0</v>
      </c>
      <c r="J790" s="2">
        <v>0</v>
      </c>
      <c r="K790" t="s">
        <v>589</v>
      </c>
      <c r="N790" t="s">
        <v>411</v>
      </c>
      <c r="O790" s="6" t="s">
        <v>593</v>
      </c>
    </row>
    <row r="791" spans="1:15" ht="12.75">
      <c r="A791" t="s">
        <v>1574</v>
      </c>
      <c r="B791" t="s">
        <v>412</v>
      </c>
      <c r="C791" t="s">
        <v>412</v>
      </c>
      <c r="D791" t="s">
        <v>366</v>
      </c>
      <c r="E791" t="s">
        <v>592</v>
      </c>
      <c r="F791" s="2">
        <v>118504</v>
      </c>
      <c r="G791" s="2">
        <f t="shared" si="25"/>
        <v>118504</v>
      </c>
      <c r="H791" s="2">
        <v>0</v>
      </c>
      <c r="I791" s="2">
        <v>0</v>
      </c>
      <c r="J791" s="2">
        <v>0</v>
      </c>
      <c r="K791" t="s">
        <v>589</v>
      </c>
      <c r="N791" t="s">
        <v>656</v>
      </c>
      <c r="O791" s="6" t="s">
        <v>593</v>
      </c>
    </row>
    <row r="792" spans="1:15" ht="12.75">
      <c r="A792" t="s">
        <v>1574</v>
      </c>
      <c r="B792" t="s">
        <v>412</v>
      </c>
      <c r="C792" t="s">
        <v>412</v>
      </c>
      <c r="D792" t="s">
        <v>366</v>
      </c>
      <c r="E792" t="s">
        <v>592</v>
      </c>
      <c r="F792" s="2">
        <v>160000</v>
      </c>
      <c r="G792" s="2">
        <f t="shared" si="25"/>
        <v>160000</v>
      </c>
      <c r="H792" s="2">
        <v>0</v>
      </c>
      <c r="I792" s="2">
        <v>0</v>
      </c>
      <c r="J792" s="2">
        <v>0</v>
      </c>
      <c r="K792" t="s">
        <v>589</v>
      </c>
      <c r="N792" t="s">
        <v>656</v>
      </c>
      <c r="O792" s="6" t="s">
        <v>593</v>
      </c>
    </row>
    <row r="793" spans="1:15" ht="12.75">
      <c r="A793" t="s">
        <v>1574</v>
      </c>
      <c r="B793" t="s">
        <v>413</v>
      </c>
      <c r="C793" t="s">
        <v>413</v>
      </c>
      <c r="D793" t="s">
        <v>366</v>
      </c>
      <c r="E793" t="s">
        <v>592</v>
      </c>
      <c r="F793" s="2">
        <v>2247914</v>
      </c>
      <c r="G793" s="2">
        <f t="shared" si="25"/>
        <v>2194024.34</v>
      </c>
      <c r="H793" s="2">
        <v>-53889.66</v>
      </c>
      <c r="I793" s="2">
        <v>-53889.66</v>
      </c>
      <c r="J793" s="2">
        <v>0</v>
      </c>
      <c r="K793" t="s">
        <v>589</v>
      </c>
      <c r="N793" t="s">
        <v>416</v>
      </c>
      <c r="O793" s="6" t="s">
        <v>593</v>
      </c>
    </row>
    <row r="794" spans="1:15" ht="12.75">
      <c r="A794" t="s">
        <v>1574</v>
      </c>
      <c r="B794" t="s">
        <v>413</v>
      </c>
      <c r="C794" t="s">
        <v>413</v>
      </c>
      <c r="D794" t="s">
        <v>366</v>
      </c>
      <c r="F794" s="2">
        <v>369853.2570734317</v>
      </c>
      <c r="G794" s="2">
        <f t="shared" si="25"/>
        <v>369853.2570734317</v>
      </c>
      <c r="H794" s="2">
        <v>0</v>
      </c>
      <c r="I794" s="2">
        <v>0</v>
      </c>
      <c r="J794" s="2">
        <v>0</v>
      </c>
      <c r="N794" t="s">
        <v>416</v>
      </c>
      <c r="O794" s="6" t="s">
        <v>593</v>
      </c>
    </row>
    <row r="795" spans="1:15" ht="12.75">
      <c r="A795" t="s">
        <v>1574</v>
      </c>
      <c r="B795" t="s">
        <v>413</v>
      </c>
      <c r="C795" t="s">
        <v>413</v>
      </c>
      <c r="D795" t="s">
        <v>366</v>
      </c>
      <c r="F795" s="2">
        <v>83782.74292656804</v>
      </c>
      <c r="G795" s="2">
        <f t="shared" si="25"/>
        <v>83782.74292656804</v>
      </c>
      <c r="H795" s="2">
        <v>0</v>
      </c>
      <c r="I795" s="2">
        <v>0</v>
      </c>
      <c r="J795" s="2">
        <v>0</v>
      </c>
      <c r="N795" t="s">
        <v>416</v>
      </c>
      <c r="O795" s="6" t="s">
        <v>593</v>
      </c>
    </row>
    <row r="796" spans="1:15" ht="12.75">
      <c r="A796" t="s">
        <v>1574</v>
      </c>
      <c r="B796" t="s">
        <v>417</v>
      </c>
      <c r="C796" t="s">
        <v>417</v>
      </c>
      <c r="D796" t="s">
        <v>418</v>
      </c>
      <c r="F796" s="2">
        <v>250000</v>
      </c>
      <c r="G796" s="2">
        <f t="shared" si="25"/>
        <v>250000</v>
      </c>
      <c r="H796" s="2">
        <v>0</v>
      </c>
      <c r="I796" s="2">
        <v>0</v>
      </c>
      <c r="J796" s="2">
        <v>0</v>
      </c>
      <c r="N796" t="s">
        <v>657</v>
      </c>
      <c r="O796" s="6" t="s">
        <v>593</v>
      </c>
    </row>
    <row r="797" spans="1:15" ht="12.75">
      <c r="A797" t="s">
        <v>1574</v>
      </c>
      <c r="B797" t="s">
        <v>417</v>
      </c>
      <c r="C797" t="s">
        <v>417</v>
      </c>
      <c r="D797" t="s">
        <v>366</v>
      </c>
      <c r="E797" t="s">
        <v>592</v>
      </c>
      <c r="F797" s="2">
        <v>159883</v>
      </c>
      <c r="G797" s="2">
        <f t="shared" si="25"/>
        <v>143916.91380483503</v>
      </c>
      <c r="H797" s="2">
        <v>-15966.08619516498</v>
      </c>
      <c r="I797" s="2">
        <v>-15966.08619516498</v>
      </c>
      <c r="J797" s="2">
        <v>0</v>
      </c>
      <c r="K797" t="s">
        <v>589</v>
      </c>
      <c r="N797" t="s">
        <v>659</v>
      </c>
      <c r="O797" s="6" t="s">
        <v>593</v>
      </c>
    </row>
    <row r="798" spans="1:15" ht="12.75">
      <c r="A798" t="s">
        <v>1574</v>
      </c>
      <c r="B798" t="s">
        <v>417</v>
      </c>
      <c r="C798" t="s">
        <v>417</v>
      </c>
      <c r="D798" t="s">
        <v>366</v>
      </c>
      <c r="E798" t="s">
        <v>592</v>
      </c>
      <c r="F798" s="2">
        <v>373061</v>
      </c>
      <c r="G798" s="2">
        <f t="shared" si="25"/>
        <v>336952.7592540346</v>
      </c>
      <c r="H798" s="2">
        <v>-36108.24074596537</v>
      </c>
      <c r="I798" s="2">
        <v>-36108.24074596537</v>
      </c>
      <c r="J798" s="2">
        <v>0</v>
      </c>
      <c r="K798" t="s">
        <v>589</v>
      </c>
      <c r="N798" t="s">
        <v>657</v>
      </c>
      <c r="O798" s="6" t="s">
        <v>593</v>
      </c>
    </row>
    <row r="799" spans="1:15" ht="12.75">
      <c r="A799" t="s">
        <v>1574</v>
      </c>
      <c r="B799" t="s">
        <v>417</v>
      </c>
      <c r="C799" t="s">
        <v>417</v>
      </c>
      <c r="D799" t="s">
        <v>366</v>
      </c>
      <c r="F799" s="2">
        <v>91500</v>
      </c>
      <c r="G799" s="2">
        <f t="shared" si="25"/>
        <v>80956.83</v>
      </c>
      <c r="H799" s="2">
        <v>-10543.17</v>
      </c>
      <c r="I799" s="2">
        <v>-10543.17</v>
      </c>
      <c r="J799" s="2">
        <v>0</v>
      </c>
      <c r="K799" t="s">
        <v>589</v>
      </c>
      <c r="N799" t="s">
        <v>658</v>
      </c>
      <c r="O799" s="6" t="s">
        <v>593</v>
      </c>
    </row>
    <row r="800" spans="1:15" ht="12.75">
      <c r="A800" t="s">
        <v>1574</v>
      </c>
      <c r="B800" t="s">
        <v>417</v>
      </c>
      <c r="C800" t="s">
        <v>417</v>
      </c>
      <c r="D800" t="s">
        <v>366</v>
      </c>
      <c r="F800" s="2">
        <v>534039</v>
      </c>
      <c r="G800" s="2">
        <f t="shared" si="25"/>
        <v>534039</v>
      </c>
      <c r="H800" s="2">
        <v>0</v>
      </c>
      <c r="I800" s="2">
        <v>0</v>
      </c>
      <c r="J800" s="2">
        <v>0</v>
      </c>
      <c r="N800" t="s">
        <v>660</v>
      </c>
      <c r="O800" s="6" t="s">
        <v>593</v>
      </c>
    </row>
    <row r="801" spans="1:15" ht="12.75">
      <c r="A801" t="s">
        <v>1574</v>
      </c>
      <c r="B801" t="s">
        <v>417</v>
      </c>
      <c r="C801" t="s">
        <v>417</v>
      </c>
      <c r="D801" t="s">
        <v>374</v>
      </c>
      <c r="F801" s="2">
        <v>47451</v>
      </c>
      <c r="G801" s="2">
        <f t="shared" si="25"/>
        <v>47451</v>
      </c>
      <c r="H801" s="2">
        <v>0</v>
      </c>
      <c r="I801" s="2">
        <v>0</v>
      </c>
      <c r="J801" s="2">
        <v>0</v>
      </c>
      <c r="N801" t="s">
        <v>660</v>
      </c>
      <c r="O801" s="6" t="s">
        <v>593</v>
      </c>
    </row>
    <row r="802" spans="1:15" ht="12.75">
      <c r="A802" t="s">
        <v>1574</v>
      </c>
      <c r="B802" t="s">
        <v>417</v>
      </c>
      <c r="C802" t="s">
        <v>417</v>
      </c>
      <c r="D802" t="s">
        <v>375</v>
      </c>
      <c r="F802" s="2">
        <v>123600</v>
      </c>
      <c r="G802" s="2">
        <f t="shared" si="25"/>
        <v>123600</v>
      </c>
      <c r="H802" s="2">
        <v>0</v>
      </c>
      <c r="I802" s="2">
        <v>0</v>
      </c>
      <c r="J802" s="2">
        <v>0</v>
      </c>
      <c r="N802" t="s">
        <v>660</v>
      </c>
      <c r="O802" s="6" t="s">
        <v>593</v>
      </c>
    </row>
    <row r="803" spans="1:15" ht="12.75">
      <c r="A803" t="s">
        <v>1574</v>
      </c>
      <c r="B803" t="s">
        <v>417</v>
      </c>
      <c r="C803" t="s">
        <v>417</v>
      </c>
      <c r="D803" t="s">
        <v>375</v>
      </c>
      <c r="F803" s="2">
        <v>553809</v>
      </c>
      <c r="G803" s="2">
        <f t="shared" si="25"/>
        <v>553809</v>
      </c>
      <c r="H803" s="2">
        <v>0</v>
      </c>
      <c r="I803" s="2">
        <v>0</v>
      </c>
      <c r="J803" s="2">
        <v>0</v>
      </c>
      <c r="N803" t="s">
        <v>660</v>
      </c>
      <c r="O803" s="6" t="s">
        <v>593</v>
      </c>
    </row>
    <row r="804" spans="1:15" ht="12.75">
      <c r="A804" t="s">
        <v>1574</v>
      </c>
      <c r="B804" t="s">
        <v>417</v>
      </c>
      <c r="C804" t="s">
        <v>417</v>
      </c>
      <c r="D804" t="s">
        <v>375</v>
      </c>
      <c r="F804" s="2">
        <v>192000</v>
      </c>
      <c r="G804" s="2">
        <f t="shared" si="25"/>
        <v>192000</v>
      </c>
      <c r="H804" s="2">
        <v>0</v>
      </c>
      <c r="I804" s="2">
        <v>0</v>
      </c>
      <c r="J804" s="2">
        <v>0</v>
      </c>
      <c r="N804" t="s">
        <v>660</v>
      </c>
      <c r="O804" s="6" t="s">
        <v>593</v>
      </c>
    </row>
    <row r="805" spans="1:15" ht="12.75">
      <c r="A805" t="s">
        <v>1574</v>
      </c>
      <c r="B805" t="s">
        <v>417</v>
      </c>
      <c r="C805" t="s">
        <v>417</v>
      </c>
      <c r="D805" t="s">
        <v>419</v>
      </c>
      <c r="F805" s="2">
        <v>78543</v>
      </c>
      <c r="G805" s="2">
        <f t="shared" si="25"/>
        <v>78543</v>
      </c>
      <c r="H805" s="2">
        <v>0</v>
      </c>
      <c r="I805" s="2">
        <v>0</v>
      </c>
      <c r="J805" s="2">
        <v>0</v>
      </c>
      <c r="N805" t="s">
        <v>660</v>
      </c>
      <c r="O805" s="6" t="s">
        <v>593</v>
      </c>
    </row>
    <row r="806" spans="1:15" ht="12.75">
      <c r="A806" t="s">
        <v>1574</v>
      </c>
      <c r="B806" t="s">
        <v>420</v>
      </c>
      <c r="C806" t="s">
        <v>420</v>
      </c>
      <c r="D806" t="s">
        <v>366</v>
      </c>
      <c r="E806" t="s">
        <v>592</v>
      </c>
      <c r="F806" s="2">
        <v>698590</v>
      </c>
      <c r="G806" s="2">
        <f t="shared" si="25"/>
        <v>698590</v>
      </c>
      <c r="H806" s="2">
        <v>0</v>
      </c>
      <c r="I806" s="2">
        <v>0</v>
      </c>
      <c r="J806" s="2">
        <v>0</v>
      </c>
      <c r="K806" t="s">
        <v>589</v>
      </c>
      <c r="N806" t="s">
        <v>661</v>
      </c>
      <c r="O806" s="6" t="s">
        <v>593</v>
      </c>
    </row>
    <row r="807" spans="1:15" ht="12.75">
      <c r="A807" t="s">
        <v>1574</v>
      </c>
      <c r="B807" t="s">
        <v>314</v>
      </c>
      <c r="C807" t="s">
        <v>421</v>
      </c>
      <c r="D807" t="s">
        <v>386</v>
      </c>
      <c r="E807" t="s">
        <v>592</v>
      </c>
      <c r="F807" s="2">
        <v>561589</v>
      </c>
      <c r="G807" s="2">
        <f t="shared" si="25"/>
        <v>561589</v>
      </c>
      <c r="H807" s="2">
        <v>0</v>
      </c>
      <c r="I807" s="2">
        <v>0</v>
      </c>
      <c r="J807" s="2">
        <v>0</v>
      </c>
      <c r="K807" t="s">
        <v>589</v>
      </c>
      <c r="N807" t="s">
        <v>662</v>
      </c>
      <c r="O807" s="6" t="s">
        <v>588</v>
      </c>
    </row>
    <row r="808" spans="1:15" ht="12.75">
      <c r="A808" t="s">
        <v>1574</v>
      </c>
      <c r="B808" t="s">
        <v>314</v>
      </c>
      <c r="C808" t="s">
        <v>421</v>
      </c>
      <c r="D808" t="s">
        <v>586</v>
      </c>
      <c r="E808" t="s">
        <v>587</v>
      </c>
      <c r="F808" s="2">
        <v>717583</v>
      </c>
      <c r="G808" s="2">
        <f t="shared" si="25"/>
        <v>717583</v>
      </c>
      <c r="H808" s="2">
        <v>0</v>
      </c>
      <c r="I808" s="2">
        <v>0</v>
      </c>
      <c r="J808" s="2">
        <v>0</v>
      </c>
      <c r="K808" t="s">
        <v>589</v>
      </c>
      <c r="N808" t="s">
        <v>663</v>
      </c>
      <c r="O808" s="6" t="s">
        <v>588</v>
      </c>
    </row>
    <row r="809" spans="1:15" ht="12.75">
      <c r="A809" t="s">
        <v>1574</v>
      </c>
      <c r="B809" t="s">
        <v>422</v>
      </c>
      <c r="C809" t="s">
        <v>422</v>
      </c>
      <c r="D809" t="s">
        <v>386</v>
      </c>
      <c r="E809" t="s">
        <v>587</v>
      </c>
      <c r="F809" s="2">
        <v>367279</v>
      </c>
      <c r="G809" s="2">
        <f t="shared" si="25"/>
        <v>367279</v>
      </c>
      <c r="H809" s="2">
        <v>0</v>
      </c>
      <c r="I809" s="2">
        <v>0</v>
      </c>
      <c r="J809" s="2">
        <v>0</v>
      </c>
      <c r="K809" t="s">
        <v>589</v>
      </c>
      <c r="N809" t="s">
        <v>423</v>
      </c>
      <c r="O809" s="6" t="s">
        <v>588</v>
      </c>
    </row>
    <row r="810" spans="1:15" ht="12.75">
      <c r="A810" t="s">
        <v>1574</v>
      </c>
      <c r="B810" t="s">
        <v>422</v>
      </c>
      <c r="C810" t="s">
        <v>422</v>
      </c>
      <c r="D810" t="s">
        <v>586</v>
      </c>
      <c r="E810" t="s">
        <v>592</v>
      </c>
      <c r="F810" s="2">
        <v>171901</v>
      </c>
      <c r="G810" s="2">
        <f t="shared" si="25"/>
        <v>171901</v>
      </c>
      <c r="H810" s="2">
        <v>0</v>
      </c>
      <c r="I810" s="2">
        <v>0</v>
      </c>
      <c r="J810" s="2">
        <v>0</v>
      </c>
      <c r="K810" t="s">
        <v>589</v>
      </c>
      <c r="N810" t="s">
        <v>664</v>
      </c>
      <c r="O810" s="6" t="s">
        <v>588</v>
      </c>
    </row>
    <row r="811" spans="1:15" ht="12.75">
      <c r="A811" t="s">
        <v>1574</v>
      </c>
      <c r="B811" t="s">
        <v>422</v>
      </c>
      <c r="C811" t="s">
        <v>422</v>
      </c>
      <c r="D811" t="s">
        <v>586</v>
      </c>
      <c r="E811" t="s">
        <v>587</v>
      </c>
      <c r="F811" s="2">
        <v>631118</v>
      </c>
      <c r="G811" s="2">
        <f t="shared" si="25"/>
        <v>631118</v>
      </c>
      <c r="H811" s="2">
        <v>0</v>
      </c>
      <c r="I811" s="2">
        <v>0</v>
      </c>
      <c r="J811" s="2">
        <v>0</v>
      </c>
      <c r="K811" t="s">
        <v>589</v>
      </c>
      <c r="N811" t="s">
        <v>424</v>
      </c>
      <c r="O811" s="6" t="s">
        <v>588</v>
      </c>
    </row>
    <row r="812" spans="1:15" ht="12.75">
      <c r="A812" t="s">
        <v>1574</v>
      </c>
      <c r="B812" t="s">
        <v>425</v>
      </c>
      <c r="C812" t="s">
        <v>425</v>
      </c>
      <c r="D812" t="s">
        <v>379</v>
      </c>
      <c r="E812" t="s">
        <v>384</v>
      </c>
      <c r="F812" s="2">
        <v>53340</v>
      </c>
      <c r="G812" s="2">
        <f t="shared" si="25"/>
        <v>53340</v>
      </c>
      <c r="H812" s="2">
        <v>0</v>
      </c>
      <c r="I812" s="2">
        <v>0</v>
      </c>
      <c r="J812" s="2">
        <v>0</v>
      </c>
      <c r="K812" t="s">
        <v>589</v>
      </c>
      <c r="N812" t="s">
        <v>426</v>
      </c>
      <c r="O812" s="6" t="s">
        <v>593</v>
      </c>
    </row>
    <row r="813" spans="1:15" ht="12.75">
      <c r="A813" t="s">
        <v>1574</v>
      </c>
      <c r="B813" t="s">
        <v>425</v>
      </c>
      <c r="C813" t="s">
        <v>425</v>
      </c>
      <c r="D813" t="s">
        <v>379</v>
      </c>
      <c r="E813" t="s">
        <v>384</v>
      </c>
      <c r="F813" s="2">
        <v>209535</v>
      </c>
      <c r="G813" s="2">
        <f t="shared" si="25"/>
        <v>209535</v>
      </c>
      <c r="H813" s="2">
        <v>0</v>
      </c>
      <c r="I813" s="2">
        <v>0</v>
      </c>
      <c r="J813" s="2">
        <v>0</v>
      </c>
      <c r="K813" t="s">
        <v>589</v>
      </c>
      <c r="N813" t="s">
        <v>665</v>
      </c>
      <c r="O813" s="6" t="s">
        <v>593</v>
      </c>
    </row>
    <row r="814" spans="1:15" ht="12.75">
      <c r="A814" t="s">
        <v>1574</v>
      </c>
      <c r="B814" t="s">
        <v>425</v>
      </c>
      <c r="C814" t="s">
        <v>425</v>
      </c>
      <c r="D814" t="s">
        <v>379</v>
      </c>
      <c r="F814" s="2">
        <v>262983</v>
      </c>
      <c r="G814" s="2">
        <f t="shared" si="25"/>
        <v>262983</v>
      </c>
      <c r="H814" s="2">
        <v>0</v>
      </c>
      <c r="I814" s="2">
        <v>0</v>
      </c>
      <c r="J814" s="2">
        <v>0</v>
      </c>
      <c r="N814" t="s">
        <v>666</v>
      </c>
      <c r="O814" s="6" t="s">
        <v>593</v>
      </c>
    </row>
    <row r="815" spans="1:15" ht="12.75">
      <c r="A815" t="s">
        <v>1574</v>
      </c>
      <c r="B815" t="s">
        <v>425</v>
      </c>
      <c r="C815" t="s">
        <v>425</v>
      </c>
      <c r="D815" t="s">
        <v>379</v>
      </c>
      <c r="F815" s="2">
        <v>441206</v>
      </c>
      <c r="G815" s="2">
        <f t="shared" si="25"/>
        <v>441206</v>
      </c>
      <c r="H815" s="2">
        <v>0</v>
      </c>
      <c r="I815" s="2">
        <v>0</v>
      </c>
      <c r="J815" s="2">
        <v>0</v>
      </c>
      <c r="N815" t="s">
        <v>427</v>
      </c>
      <c r="O815" s="6" t="s">
        <v>593</v>
      </c>
    </row>
    <row r="816" spans="1:15" ht="12.75">
      <c r="A816" t="s">
        <v>1574</v>
      </c>
      <c r="B816" t="s">
        <v>428</v>
      </c>
      <c r="C816" t="s">
        <v>428</v>
      </c>
      <c r="D816" t="s">
        <v>366</v>
      </c>
      <c r="E816" t="s">
        <v>592</v>
      </c>
      <c r="F816" s="2">
        <v>250000</v>
      </c>
      <c r="G816" s="2">
        <f aca="true" t="shared" si="26" ref="G816:G879">SUM(F816,H816)</f>
        <v>250000</v>
      </c>
      <c r="H816" s="2">
        <v>0</v>
      </c>
      <c r="I816" s="2">
        <v>0</v>
      </c>
      <c r="J816" s="2">
        <v>0</v>
      </c>
      <c r="K816" t="s">
        <v>589</v>
      </c>
      <c r="N816" t="s">
        <v>667</v>
      </c>
      <c r="O816" s="6" t="s">
        <v>593</v>
      </c>
    </row>
    <row r="817" spans="1:15" ht="13.5" customHeight="1">
      <c r="A817" t="s">
        <v>1574</v>
      </c>
      <c r="B817" t="s">
        <v>428</v>
      </c>
      <c r="C817" t="s">
        <v>428</v>
      </c>
      <c r="D817" t="s">
        <v>366</v>
      </c>
      <c r="E817" t="s">
        <v>592</v>
      </c>
      <c r="F817" s="2">
        <v>250000</v>
      </c>
      <c r="G817" s="2">
        <f t="shared" si="26"/>
        <v>250000</v>
      </c>
      <c r="H817" s="2">
        <v>0</v>
      </c>
      <c r="I817" s="2">
        <v>0</v>
      </c>
      <c r="J817" s="2">
        <v>0</v>
      </c>
      <c r="K817" t="s">
        <v>589</v>
      </c>
      <c r="N817" t="s">
        <v>668</v>
      </c>
      <c r="O817" s="6" t="s">
        <v>593</v>
      </c>
    </row>
    <row r="818" spans="1:74" s="24" customFormat="1" ht="12.75">
      <c r="A818" s="24" t="s">
        <v>1574</v>
      </c>
      <c r="B818" s="24" t="s">
        <v>429</v>
      </c>
      <c r="C818" s="24" t="s">
        <v>429</v>
      </c>
      <c r="D818" s="24" t="s">
        <v>366</v>
      </c>
      <c r="F818" s="25">
        <v>61453</v>
      </c>
      <c r="G818" s="25">
        <f t="shared" si="26"/>
        <v>61453</v>
      </c>
      <c r="H818" s="25">
        <v>0</v>
      </c>
      <c r="I818" s="25">
        <v>0</v>
      </c>
      <c r="J818" s="25">
        <v>0</v>
      </c>
      <c r="N818" s="23" t="s">
        <v>346</v>
      </c>
      <c r="O818" s="26" t="s">
        <v>593</v>
      </c>
      <c r="P818" s="22"/>
      <c r="Q818" s="22"/>
      <c r="R818" s="22"/>
      <c r="S818" s="22"/>
      <c r="T818" s="22"/>
      <c r="U818" s="22"/>
      <c r="V818" s="22"/>
      <c r="W818" s="22"/>
      <c r="X818" s="22"/>
      <c r="Y818" s="22"/>
      <c r="Z818" s="22"/>
      <c r="AA818" s="22"/>
      <c r="AB818" s="22"/>
      <c r="AC818" s="22"/>
      <c r="AD818" s="22"/>
      <c r="AE818" s="22"/>
      <c r="AF818" s="22"/>
      <c r="AG818" s="22"/>
      <c r="AH818" s="22"/>
      <c r="AI818" s="22"/>
      <c r="AJ818" s="22"/>
      <c r="AK818" s="22"/>
      <c r="AL818" s="22"/>
      <c r="AM818" s="22"/>
      <c r="AN818" s="22"/>
      <c r="AO818" s="22"/>
      <c r="AP818" s="22"/>
      <c r="AQ818" s="22"/>
      <c r="AR818" s="22"/>
      <c r="AS818" s="22"/>
      <c r="AT818" s="22"/>
      <c r="AU818" s="22"/>
      <c r="AV818" s="22"/>
      <c r="AW818" s="22"/>
      <c r="AX818" s="22"/>
      <c r="AY818" s="22"/>
      <c r="AZ818" s="22"/>
      <c r="BA818" s="22"/>
      <c r="BB818" s="22"/>
      <c r="BC818" s="22"/>
      <c r="BD818" s="22"/>
      <c r="BE818" s="22"/>
      <c r="BF818" s="22"/>
      <c r="BG818" s="22"/>
      <c r="BH818" s="22"/>
      <c r="BI818" s="22"/>
      <c r="BJ818" s="22"/>
      <c r="BK818" s="22"/>
      <c r="BL818" s="22"/>
      <c r="BM818" s="22"/>
      <c r="BN818" s="22"/>
      <c r="BO818" s="22"/>
      <c r="BP818" s="22"/>
      <c r="BQ818" s="22"/>
      <c r="BR818" s="22"/>
      <c r="BS818" s="22"/>
      <c r="BT818" s="22"/>
      <c r="BU818" s="22"/>
      <c r="BV818" s="22"/>
    </row>
    <row r="819" spans="1:74" s="24" customFormat="1" ht="12.75">
      <c r="A819" s="24" t="s">
        <v>1574</v>
      </c>
      <c r="B819" s="24" t="s">
        <v>429</v>
      </c>
      <c r="C819" s="24" t="s">
        <v>429</v>
      </c>
      <c r="D819" s="24" t="s">
        <v>586</v>
      </c>
      <c r="E819" s="24" t="s">
        <v>587</v>
      </c>
      <c r="F819" s="25">
        <v>656693</v>
      </c>
      <c r="G819" s="25">
        <f t="shared" si="26"/>
        <v>656693</v>
      </c>
      <c r="H819" s="25">
        <v>0</v>
      </c>
      <c r="I819" s="25">
        <v>0</v>
      </c>
      <c r="J819" s="25">
        <v>0</v>
      </c>
      <c r="K819" s="24" t="s">
        <v>589</v>
      </c>
      <c r="N819" s="24" t="s">
        <v>347</v>
      </c>
      <c r="O819" s="26" t="s">
        <v>588</v>
      </c>
      <c r="P819" s="22"/>
      <c r="Q819" s="22"/>
      <c r="R819" s="22"/>
      <c r="S819" s="22"/>
      <c r="T819" s="22"/>
      <c r="U819" s="22"/>
      <c r="V819" s="22"/>
      <c r="W819" s="22"/>
      <c r="X819" s="22"/>
      <c r="Y819" s="22"/>
      <c r="Z819" s="22"/>
      <c r="AA819" s="22"/>
      <c r="AB819" s="22"/>
      <c r="AC819" s="22"/>
      <c r="AD819" s="22"/>
      <c r="AE819" s="22"/>
      <c r="AF819" s="22"/>
      <c r="AG819" s="22"/>
      <c r="AH819" s="22"/>
      <c r="AI819" s="22"/>
      <c r="AJ819" s="22"/>
      <c r="AK819" s="22"/>
      <c r="AL819" s="22"/>
      <c r="AM819" s="22"/>
      <c r="AN819" s="22"/>
      <c r="AO819" s="22"/>
      <c r="AP819" s="22"/>
      <c r="AQ819" s="22"/>
      <c r="AR819" s="22"/>
      <c r="AS819" s="22"/>
      <c r="AT819" s="22"/>
      <c r="AU819" s="22"/>
      <c r="AV819" s="22"/>
      <c r="AW819" s="22"/>
      <c r="AX819" s="22"/>
      <c r="AY819" s="22"/>
      <c r="AZ819" s="22"/>
      <c r="BA819" s="22"/>
      <c r="BB819" s="22"/>
      <c r="BC819" s="22"/>
      <c r="BD819" s="22"/>
      <c r="BE819" s="22"/>
      <c r="BF819" s="22"/>
      <c r="BG819" s="22"/>
      <c r="BH819" s="22"/>
      <c r="BI819" s="22"/>
      <c r="BJ819" s="22"/>
      <c r="BK819" s="22"/>
      <c r="BL819" s="22"/>
      <c r="BM819" s="22"/>
      <c r="BN819" s="22"/>
      <c r="BO819" s="22"/>
      <c r="BP819" s="22"/>
      <c r="BQ819" s="22"/>
      <c r="BR819" s="22"/>
      <c r="BS819" s="22"/>
      <c r="BT819" s="22"/>
      <c r="BU819" s="22"/>
      <c r="BV819" s="22"/>
    </row>
    <row r="820" spans="1:74" s="24" customFormat="1" ht="12.75">
      <c r="A820" s="24" t="s">
        <v>1574</v>
      </c>
      <c r="B820" s="24" t="s">
        <v>430</v>
      </c>
      <c r="C820" s="24" t="s">
        <v>430</v>
      </c>
      <c r="D820" s="24" t="s">
        <v>379</v>
      </c>
      <c r="E820" s="24" t="s">
        <v>384</v>
      </c>
      <c r="F820" s="25">
        <v>52074</v>
      </c>
      <c r="G820" s="25">
        <f t="shared" si="26"/>
        <v>52074</v>
      </c>
      <c r="H820" s="25">
        <v>0</v>
      </c>
      <c r="I820" s="25">
        <v>0</v>
      </c>
      <c r="J820" s="25">
        <v>0</v>
      </c>
      <c r="K820" s="24" t="s">
        <v>589</v>
      </c>
      <c r="N820" s="24" t="s">
        <v>669</v>
      </c>
      <c r="O820" s="26" t="s">
        <v>593</v>
      </c>
      <c r="P820" s="22"/>
      <c r="Q820" s="22"/>
      <c r="R820" s="22"/>
      <c r="S820" s="22"/>
      <c r="T820" s="22"/>
      <c r="U820" s="22"/>
      <c r="V820" s="22"/>
      <c r="W820" s="22"/>
      <c r="X820" s="22"/>
      <c r="Y820" s="22"/>
      <c r="Z820" s="22"/>
      <c r="AA820" s="22"/>
      <c r="AB820" s="22"/>
      <c r="AC820" s="22"/>
      <c r="AD820" s="22"/>
      <c r="AE820" s="22"/>
      <c r="AF820" s="22"/>
      <c r="AG820" s="22"/>
      <c r="AH820" s="22"/>
      <c r="AI820" s="22"/>
      <c r="AJ820" s="22"/>
      <c r="AK820" s="22"/>
      <c r="AL820" s="22"/>
      <c r="AM820" s="22"/>
      <c r="AN820" s="22"/>
      <c r="AO820" s="22"/>
      <c r="AP820" s="22"/>
      <c r="AQ820" s="22"/>
      <c r="AR820" s="22"/>
      <c r="AS820" s="22"/>
      <c r="AT820" s="22"/>
      <c r="AU820" s="22"/>
      <c r="AV820" s="22"/>
      <c r="AW820" s="22"/>
      <c r="AX820" s="22"/>
      <c r="AY820" s="22"/>
      <c r="AZ820" s="22"/>
      <c r="BA820" s="22"/>
      <c r="BB820" s="22"/>
      <c r="BC820" s="22"/>
      <c r="BD820" s="22"/>
      <c r="BE820" s="22"/>
      <c r="BF820" s="22"/>
      <c r="BG820" s="22"/>
      <c r="BH820" s="22"/>
      <c r="BI820" s="22"/>
      <c r="BJ820" s="22"/>
      <c r="BK820" s="22"/>
      <c r="BL820" s="22"/>
      <c r="BM820" s="22"/>
      <c r="BN820" s="22"/>
      <c r="BO820" s="22"/>
      <c r="BP820" s="22"/>
      <c r="BQ820" s="22"/>
      <c r="BR820" s="22"/>
      <c r="BS820" s="22"/>
      <c r="BT820" s="22"/>
      <c r="BU820" s="22"/>
      <c r="BV820" s="22"/>
    </row>
    <row r="821" spans="1:74" s="24" customFormat="1" ht="12.75">
      <c r="A821" s="24" t="s">
        <v>1574</v>
      </c>
      <c r="B821" s="24" t="s">
        <v>431</v>
      </c>
      <c r="C821" s="24" t="s">
        <v>431</v>
      </c>
      <c r="D821" s="24" t="s">
        <v>432</v>
      </c>
      <c r="E821" s="24" t="s">
        <v>592</v>
      </c>
      <c r="F821" s="25">
        <v>1101324</v>
      </c>
      <c r="G821" s="25">
        <f t="shared" si="26"/>
        <v>1101324</v>
      </c>
      <c r="H821" s="25">
        <v>0</v>
      </c>
      <c r="I821" s="25">
        <v>0</v>
      </c>
      <c r="J821" s="25">
        <v>0</v>
      </c>
      <c r="K821" s="24" t="s">
        <v>589</v>
      </c>
      <c r="N821" s="24" t="s">
        <v>670</v>
      </c>
      <c r="O821" s="26" t="s">
        <v>588</v>
      </c>
      <c r="P821" s="22"/>
      <c r="Q821" s="22"/>
      <c r="R821" s="22"/>
      <c r="S821" s="22"/>
      <c r="T821" s="22"/>
      <c r="U821" s="22"/>
      <c r="V821" s="22"/>
      <c r="W821" s="22"/>
      <c r="X821" s="22"/>
      <c r="Y821" s="22"/>
      <c r="Z821" s="22"/>
      <c r="AA821" s="22"/>
      <c r="AB821" s="22"/>
      <c r="AC821" s="22"/>
      <c r="AD821" s="22"/>
      <c r="AE821" s="22"/>
      <c r="AF821" s="22"/>
      <c r="AG821" s="22"/>
      <c r="AH821" s="22"/>
      <c r="AI821" s="22"/>
      <c r="AJ821" s="22"/>
      <c r="AK821" s="22"/>
      <c r="AL821" s="22"/>
      <c r="AM821" s="22"/>
      <c r="AN821" s="22"/>
      <c r="AO821" s="22"/>
      <c r="AP821" s="22"/>
      <c r="AQ821" s="22"/>
      <c r="AR821" s="22"/>
      <c r="AS821" s="22"/>
      <c r="AT821" s="22"/>
      <c r="AU821" s="22"/>
      <c r="AV821" s="22"/>
      <c r="AW821" s="22"/>
      <c r="AX821" s="22"/>
      <c r="AY821" s="22"/>
      <c r="AZ821" s="22"/>
      <c r="BA821" s="22"/>
      <c r="BB821" s="22"/>
      <c r="BC821" s="22"/>
      <c r="BD821" s="22"/>
      <c r="BE821" s="22"/>
      <c r="BF821" s="22"/>
      <c r="BG821" s="22"/>
      <c r="BH821" s="22"/>
      <c r="BI821" s="22"/>
      <c r="BJ821" s="22"/>
      <c r="BK821" s="22"/>
      <c r="BL821" s="22"/>
      <c r="BM821" s="22"/>
      <c r="BN821" s="22"/>
      <c r="BO821" s="22"/>
      <c r="BP821" s="22"/>
      <c r="BQ821" s="22"/>
      <c r="BR821" s="22"/>
      <c r="BS821" s="22"/>
      <c r="BT821" s="22"/>
      <c r="BU821" s="22"/>
      <c r="BV821" s="22"/>
    </row>
    <row r="822" spans="1:74" s="24" customFormat="1" ht="12.75">
      <c r="A822" s="24" t="s">
        <v>1574</v>
      </c>
      <c r="B822" s="24" t="s">
        <v>431</v>
      </c>
      <c r="C822" s="24" t="s">
        <v>431</v>
      </c>
      <c r="D822" s="24" t="s">
        <v>432</v>
      </c>
      <c r="E822" s="24" t="s">
        <v>592</v>
      </c>
      <c r="F822" s="25">
        <v>1165441</v>
      </c>
      <c r="G822" s="25">
        <f t="shared" si="26"/>
        <v>1165441</v>
      </c>
      <c r="H822" s="25">
        <v>0</v>
      </c>
      <c r="I822" s="25">
        <v>0</v>
      </c>
      <c r="J822" s="25">
        <v>0</v>
      </c>
      <c r="K822" s="24" t="s">
        <v>589</v>
      </c>
      <c r="N822" s="24" t="s">
        <v>671</v>
      </c>
      <c r="O822" s="26" t="s">
        <v>588</v>
      </c>
      <c r="P822" s="22"/>
      <c r="Q822" s="22"/>
      <c r="R822" s="22"/>
      <c r="S822" s="22"/>
      <c r="T822" s="22"/>
      <c r="U822" s="22"/>
      <c r="V822" s="22"/>
      <c r="W822" s="22"/>
      <c r="X822" s="22"/>
      <c r="Y822" s="22"/>
      <c r="Z822" s="22"/>
      <c r="AA822" s="22"/>
      <c r="AB822" s="22"/>
      <c r="AC822" s="22"/>
      <c r="AD822" s="22"/>
      <c r="AE822" s="22"/>
      <c r="AF822" s="22"/>
      <c r="AG822" s="22"/>
      <c r="AH822" s="22"/>
      <c r="AI822" s="22"/>
      <c r="AJ822" s="22"/>
      <c r="AK822" s="22"/>
      <c r="AL822" s="22"/>
      <c r="AM822" s="22"/>
      <c r="AN822" s="22"/>
      <c r="AO822" s="22"/>
      <c r="AP822" s="22"/>
      <c r="AQ822" s="22"/>
      <c r="AR822" s="22"/>
      <c r="AS822" s="22"/>
      <c r="AT822" s="22"/>
      <c r="AU822" s="22"/>
      <c r="AV822" s="22"/>
      <c r="AW822" s="22"/>
      <c r="AX822" s="22"/>
      <c r="AY822" s="22"/>
      <c r="AZ822" s="22"/>
      <c r="BA822" s="22"/>
      <c r="BB822" s="22"/>
      <c r="BC822" s="22"/>
      <c r="BD822" s="22"/>
      <c r="BE822" s="22"/>
      <c r="BF822" s="22"/>
      <c r="BG822" s="22"/>
      <c r="BH822" s="22"/>
      <c r="BI822" s="22"/>
      <c r="BJ822" s="22"/>
      <c r="BK822" s="22"/>
      <c r="BL822" s="22"/>
      <c r="BM822" s="22"/>
      <c r="BN822" s="22"/>
      <c r="BO822" s="22"/>
      <c r="BP822" s="22"/>
      <c r="BQ822" s="22"/>
      <c r="BR822" s="22"/>
      <c r="BS822" s="22"/>
      <c r="BT822" s="22"/>
      <c r="BU822" s="22"/>
      <c r="BV822" s="22"/>
    </row>
    <row r="823" spans="1:74" s="24" customFormat="1" ht="12.75">
      <c r="A823" s="24" t="s">
        <v>1574</v>
      </c>
      <c r="B823" s="24" t="s">
        <v>431</v>
      </c>
      <c r="C823" s="24" t="s">
        <v>431</v>
      </c>
      <c r="D823" s="24" t="s">
        <v>432</v>
      </c>
      <c r="E823" s="24" t="s">
        <v>592</v>
      </c>
      <c r="F823" s="25">
        <v>1456442</v>
      </c>
      <c r="G823" s="25">
        <f t="shared" si="26"/>
        <v>1456442</v>
      </c>
      <c r="H823" s="25">
        <v>0</v>
      </c>
      <c r="I823" s="25">
        <v>0</v>
      </c>
      <c r="J823" s="25">
        <v>0</v>
      </c>
      <c r="K823" s="24" t="s">
        <v>589</v>
      </c>
      <c r="N823" s="24" t="s">
        <v>672</v>
      </c>
      <c r="O823" s="26" t="s">
        <v>588</v>
      </c>
      <c r="P823" s="22"/>
      <c r="Q823" s="22"/>
      <c r="R823" s="22"/>
      <c r="S823" s="22"/>
      <c r="T823" s="22"/>
      <c r="U823" s="22"/>
      <c r="V823" s="22"/>
      <c r="W823" s="22"/>
      <c r="X823" s="22"/>
      <c r="Y823" s="22"/>
      <c r="Z823" s="22"/>
      <c r="AA823" s="22"/>
      <c r="AB823" s="22"/>
      <c r="AC823" s="22"/>
      <c r="AD823" s="22"/>
      <c r="AE823" s="22"/>
      <c r="AF823" s="22"/>
      <c r="AG823" s="22"/>
      <c r="AH823" s="22"/>
      <c r="AI823" s="22"/>
      <c r="AJ823" s="22"/>
      <c r="AK823" s="22"/>
      <c r="AL823" s="22"/>
      <c r="AM823" s="22"/>
      <c r="AN823" s="22"/>
      <c r="AO823" s="22"/>
      <c r="AP823" s="22"/>
      <c r="AQ823" s="22"/>
      <c r="AR823" s="22"/>
      <c r="AS823" s="22"/>
      <c r="AT823" s="22"/>
      <c r="AU823" s="22"/>
      <c r="AV823" s="22"/>
      <c r="AW823" s="22"/>
      <c r="AX823" s="22"/>
      <c r="AY823" s="22"/>
      <c r="AZ823" s="22"/>
      <c r="BA823" s="22"/>
      <c r="BB823" s="22"/>
      <c r="BC823" s="22"/>
      <c r="BD823" s="22"/>
      <c r="BE823" s="22"/>
      <c r="BF823" s="22"/>
      <c r="BG823" s="22"/>
      <c r="BH823" s="22"/>
      <c r="BI823" s="22"/>
      <c r="BJ823" s="22"/>
      <c r="BK823" s="22"/>
      <c r="BL823" s="22"/>
      <c r="BM823" s="22"/>
      <c r="BN823" s="22"/>
      <c r="BO823" s="22"/>
      <c r="BP823" s="22"/>
      <c r="BQ823" s="22"/>
      <c r="BR823" s="22"/>
      <c r="BS823" s="22"/>
      <c r="BT823" s="22"/>
      <c r="BU823" s="22"/>
      <c r="BV823" s="22"/>
    </row>
    <row r="824" spans="1:74" s="24" customFormat="1" ht="12.75">
      <c r="A824" s="24" t="s">
        <v>1574</v>
      </c>
      <c r="B824" s="24" t="s">
        <v>431</v>
      </c>
      <c r="C824" s="24" t="s">
        <v>431</v>
      </c>
      <c r="D824" s="24" t="s">
        <v>432</v>
      </c>
      <c r="E824" s="24" t="s">
        <v>592</v>
      </c>
      <c r="F824" s="25">
        <v>1535250</v>
      </c>
      <c r="G824" s="25">
        <f t="shared" si="26"/>
        <v>1535250</v>
      </c>
      <c r="H824" s="25">
        <v>0</v>
      </c>
      <c r="I824" s="25">
        <v>0</v>
      </c>
      <c r="J824" s="25">
        <v>0</v>
      </c>
      <c r="K824" s="24" t="s">
        <v>589</v>
      </c>
      <c r="N824" s="24" t="s">
        <v>673</v>
      </c>
      <c r="O824" s="26" t="s">
        <v>588</v>
      </c>
      <c r="P824" s="22"/>
      <c r="Q824" s="22"/>
      <c r="R824" s="22"/>
      <c r="S824" s="22"/>
      <c r="T824" s="22"/>
      <c r="U824" s="22"/>
      <c r="V824" s="22"/>
      <c r="W824" s="22"/>
      <c r="X824" s="22"/>
      <c r="Y824" s="22"/>
      <c r="Z824" s="22"/>
      <c r="AA824" s="22"/>
      <c r="AB824" s="22"/>
      <c r="AC824" s="22"/>
      <c r="AD824" s="22"/>
      <c r="AE824" s="22"/>
      <c r="AF824" s="22"/>
      <c r="AG824" s="22"/>
      <c r="AH824" s="22"/>
      <c r="AI824" s="22"/>
      <c r="AJ824" s="22"/>
      <c r="AK824" s="22"/>
      <c r="AL824" s="22"/>
      <c r="AM824" s="22"/>
      <c r="AN824" s="22"/>
      <c r="AO824" s="22"/>
      <c r="AP824" s="22"/>
      <c r="AQ824" s="22"/>
      <c r="AR824" s="22"/>
      <c r="AS824" s="22"/>
      <c r="AT824" s="22"/>
      <c r="AU824" s="22"/>
      <c r="AV824" s="22"/>
      <c r="AW824" s="22"/>
      <c r="AX824" s="22"/>
      <c r="AY824" s="22"/>
      <c r="AZ824" s="22"/>
      <c r="BA824" s="22"/>
      <c r="BB824" s="22"/>
      <c r="BC824" s="22"/>
      <c r="BD824" s="22"/>
      <c r="BE824" s="22"/>
      <c r="BF824" s="22"/>
      <c r="BG824" s="22"/>
      <c r="BH824" s="22"/>
      <c r="BI824" s="22"/>
      <c r="BJ824" s="22"/>
      <c r="BK824" s="22"/>
      <c r="BL824" s="22"/>
      <c r="BM824" s="22"/>
      <c r="BN824" s="22"/>
      <c r="BO824" s="22"/>
      <c r="BP824" s="22"/>
      <c r="BQ824" s="22"/>
      <c r="BR824" s="22"/>
      <c r="BS824" s="22"/>
      <c r="BT824" s="22"/>
      <c r="BU824" s="22"/>
      <c r="BV824" s="22"/>
    </row>
    <row r="825" spans="1:74" s="24" customFormat="1" ht="12.75">
      <c r="A825" s="24" t="s">
        <v>1574</v>
      </c>
      <c r="B825" s="24" t="s">
        <v>431</v>
      </c>
      <c r="C825" s="24" t="s">
        <v>431</v>
      </c>
      <c r="D825" s="24" t="s">
        <v>586</v>
      </c>
      <c r="E825" s="24" t="s">
        <v>592</v>
      </c>
      <c r="F825" s="25">
        <v>908583</v>
      </c>
      <c r="G825" s="25">
        <f t="shared" si="26"/>
        <v>908583</v>
      </c>
      <c r="H825" s="25">
        <v>0</v>
      </c>
      <c r="I825" s="25">
        <v>0</v>
      </c>
      <c r="J825" s="25">
        <v>0</v>
      </c>
      <c r="K825" s="24" t="s">
        <v>589</v>
      </c>
      <c r="N825" s="24" t="s">
        <v>674</v>
      </c>
      <c r="O825" s="26" t="s">
        <v>588</v>
      </c>
      <c r="P825" s="22"/>
      <c r="Q825" s="22"/>
      <c r="R825" s="22"/>
      <c r="S825" s="22"/>
      <c r="T825" s="22"/>
      <c r="U825" s="22"/>
      <c r="V825" s="22"/>
      <c r="W825" s="22"/>
      <c r="X825" s="22"/>
      <c r="Y825" s="22"/>
      <c r="Z825" s="22"/>
      <c r="AA825" s="22"/>
      <c r="AB825" s="22"/>
      <c r="AC825" s="22"/>
      <c r="AD825" s="22"/>
      <c r="AE825" s="22"/>
      <c r="AF825" s="22"/>
      <c r="AG825" s="22"/>
      <c r="AH825" s="22"/>
      <c r="AI825" s="22"/>
      <c r="AJ825" s="22"/>
      <c r="AK825" s="22"/>
      <c r="AL825" s="22"/>
      <c r="AM825" s="22"/>
      <c r="AN825" s="22"/>
      <c r="AO825" s="22"/>
      <c r="AP825" s="22"/>
      <c r="AQ825" s="22"/>
      <c r="AR825" s="22"/>
      <c r="AS825" s="22"/>
      <c r="AT825" s="22"/>
      <c r="AU825" s="22"/>
      <c r="AV825" s="22"/>
      <c r="AW825" s="22"/>
      <c r="AX825" s="22"/>
      <c r="AY825" s="22"/>
      <c r="AZ825" s="22"/>
      <c r="BA825" s="22"/>
      <c r="BB825" s="22"/>
      <c r="BC825" s="22"/>
      <c r="BD825" s="22"/>
      <c r="BE825" s="22"/>
      <c r="BF825" s="22"/>
      <c r="BG825" s="22"/>
      <c r="BH825" s="22"/>
      <c r="BI825" s="22"/>
      <c r="BJ825" s="22"/>
      <c r="BK825" s="22"/>
      <c r="BL825" s="22"/>
      <c r="BM825" s="22"/>
      <c r="BN825" s="22"/>
      <c r="BO825" s="22"/>
      <c r="BP825" s="22"/>
      <c r="BQ825" s="22"/>
      <c r="BR825" s="22"/>
      <c r="BS825" s="22"/>
      <c r="BT825" s="22"/>
      <c r="BU825" s="22"/>
      <c r="BV825" s="22"/>
    </row>
    <row r="826" spans="1:74" s="24" customFormat="1" ht="12.75">
      <c r="A826" s="24" t="s">
        <v>1574</v>
      </c>
      <c r="B826" s="24" t="s">
        <v>431</v>
      </c>
      <c r="C826" s="24" t="s">
        <v>431</v>
      </c>
      <c r="D826" s="24" t="s">
        <v>586</v>
      </c>
      <c r="E826" s="24" t="s">
        <v>592</v>
      </c>
      <c r="F826" s="25">
        <v>669066</v>
      </c>
      <c r="G826" s="25">
        <f t="shared" si="26"/>
        <v>669066</v>
      </c>
      <c r="H826" s="25">
        <v>0</v>
      </c>
      <c r="I826" s="25">
        <v>0</v>
      </c>
      <c r="J826" s="25">
        <v>0</v>
      </c>
      <c r="K826" s="24" t="s">
        <v>589</v>
      </c>
      <c r="N826" s="24" t="s">
        <v>675</v>
      </c>
      <c r="O826" s="26" t="s">
        <v>588</v>
      </c>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2"/>
    </row>
    <row r="827" spans="1:74" s="24" customFormat="1" ht="12.75">
      <c r="A827" s="24" t="s">
        <v>1574</v>
      </c>
      <c r="B827" s="24" t="s">
        <v>431</v>
      </c>
      <c r="C827" s="24" t="s">
        <v>431</v>
      </c>
      <c r="D827" s="24" t="s">
        <v>586</v>
      </c>
      <c r="E827" s="24" t="s">
        <v>592</v>
      </c>
      <c r="F827" s="25">
        <v>759317</v>
      </c>
      <c r="G827" s="25">
        <f t="shared" si="26"/>
        <v>759317</v>
      </c>
      <c r="H827" s="25">
        <v>0</v>
      </c>
      <c r="I827" s="25">
        <v>0</v>
      </c>
      <c r="J827" s="25">
        <v>0</v>
      </c>
      <c r="K827" s="24" t="s">
        <v>589</v>
      </c>
      <c r="N827" s="24" t="s">
        <v>676</v>
      </c>
      <c r="O827" s="26" t="s">
        <v>588</v>
      </c>
      <c r="P827" s="22"/>
      <c r="Q827" s="22"/>
      <c r="R827" s="22"/>
      <c r="S827" s="22"/>
      <c r="T827" s="22"/>
      <c r="U827" s="22"/>
      <c r="V827" s="22"/>
      <c r="W827" s="22"/>
      <c r="X827" s="22"/>
      <c r="Y827" s="22"/>
      <c r="Z827" s="22"/>
      <c r="AA827" s="22"/>
      <c r="AB827" s="22"/>
      <c r="AC827" s="22"/>
      <c r="AD827" s="22"/>
      <c r="AE827" s="22"/>
      <c r="AF827" s="22"/>
      <c r="AG827" s="22"/>
      <c r="AH827" s="22"/>
      <c r="AI827" s="22"/>
      <c r="AJ827" s="22"/>
      <c r="AK827" s="22"/>
      <c r="AL827" s="22"/>
      <c r="AM827" s="22"/>
      <c r="AN827" s="22"/>
      <c r="AO827" s="22"/>
      <c r="AP827" s="22"/>
      <c r="AQ827" s="22"/>
      <c r="AR827" s="22"/>
      <c r="AS827" s="22"/>
      <c r="AT827" s="22"/>
      <c r="AU827" s="22"/>
      <c r="AV827" s="22"/>
      <c r="AW827" s="22"/>
      <c r="AX827" s="22"/>
      <c r="AY827" s="22"/>
      <c r="AZ827" s="22"/>
      <c r="BA827" s="22"/>
      <c r="BB827" s="22"/>
      <c r="BC827" s="22"/>
      <c r="BD827" s="22"/>
      <c r="BE827" s="22"/>
      <c r="BF827" s="22"/>
      <c r="BG827" s="22"/>
      <c r="BH827" s="22"/>
      <c r="BI827" s="22"/>
      <c r="BJ827" s="22"/>
      <c r="BK827" s="22"/>
      <c r="BL827" s="22"/>
      <c r="BM827" s="22"/>
      <c r="BN827" s="22"/>
      <c r="BO827" s="22"/>
      <c r="BP827" s="22"/>
      <c r="BQ827" s="22"/>
      <c r="BR827" s="22"/>
      <c r="BS827" s="22"/>
      <c r="BT827" s="22"/>
      <c r="BU827" s="22"/>
      <c r="BV827" s="22"/>
    </row>
    <row r="828" spans="1:74" s="24" customFormat="1" ht="12.75">
      <c r="A828" s="24" t="s">
        <v>1574</v>
      </c>
      <c r="B828" s="24" t="s">
        <v>431</v>
      </c>
      <c r="C828" s="24" t="s">
        <v>431</v>
      </c>
      <c r="D828" s="24" t="s">
        <v>586</v>
      </c>
      <c r="E828" s="24" t="s">
        <v>592</v>
      </c>
      <c r="F828" s="25">
        <v>736776</v>
      </c>
      <c r="G828" s="25">
        <f t="shared" si="26"/>
        <v>736776</v>
      </c>
      <c r="H828" s="25">
        <v>0</v>
      </c>
      <c r="I828" s="25">
        <v>0</v>
      </c>
      <c r="J828" s="25">
        <v>0</v>
      </c>
      <c r="K828" s="24" t="s">
        <v>589</v>
      </c>
      <c r="N828" s="24" t="s">
        <v>677</v>
      </c>
      <c r="O828" s="26" t="s">
        <v>588</v>
      </c>
      <c r="P828" s="22"/>
      <c r="Q828" s="22"/>
      <c r="R828" s="22"/>
      <c r="S828" s="22"/>
      <c r="T828" s="22"/>
      <c r="U828" s="22"/>
      <c r="V828" s="22"/>
      <c r="W828" s="22"/>
      <c r="X828" s="22"/>
      <c r="Y828" s="22"/>
      <c r="Z828" s="22"/>
      <c r="AA828" s="22"/>
      <c r="AB828" s="22"/>
      <c r="AC828" s="22"/>
      <c r="AD828" s="22"/>
      <c r="AE828" s="22"/>
      <c r="AF828" s="22"/>
      <c r="AG828" s="22"/>
      <c r="AH828" s="22"/>
      <c r="AI828" s="22"/>
      <c r="AJ828" s="22"/>
      <c r="AK828" s="22"/>
      <c r="AL828" s="22"/>
      <c r="AM828" s="22"/>
      <c r="AN828" s="22"/>
      <c r="AO828" s="22"/>
      <c r="AP828" s="22"/>
      <c r="AQ828" s="22"/>
      <c r="AR828" s="22"/>
      <c r="AS828" s="22"/>
      <c r="AT828" s="22"/>
      <c r="AU828" s="22"/>
      <c r="AV828" s="22"/>
      <c r="AW828" s="22"/>
      <c r="AX828" s="22"/>
      <c r="AY828" s="22"/>
      <c r="AZ828" s="22"/>
      <c r="BA828" s="22"/>
      <c r="BB828" s="22"/>
      <c r="BC828" s="22"/>
      <c r="BD828" s="22"/>
      <c r="BE828" s="22"/>
      <c r="BF828" s="22"/>
      <c r="BG828" s="22"/>
      <c r="BH828" s="22"/>
      <c r="BI828" s="22"/>
      <c r="BJ828" s="22"/>
      <c r="BK828" s="22"/>
      <c r="BL828" s="22"/>
      <c r="BM828" s="22"/>
      <c r="BN828" s="22"/>
      <c r="BO828" s="22"/>
      <c r="BP828" s="22"/>
      <c r="BQ828" s="22"/>
      <c r="BR828" s="22"/>
      <c r="BS828" s="22"/>
      <c r="BT828" s="22"/>
      <c r="BU828" s="22"/>
      <c r="BV828" s="22"/>
    </row>
    <row r="829" spans="1:74" s="24" customFormat="1" ht="12.75">
      <c r="A829" s="24" t="s">
        <v>1574</v>
      </c>
      <c r="B829" s="24" t="s">
        <v>431</v>
      </c>
      <c r="C829" s="24" t="s">
        <v>431</v>
      </c>
      <c r="D829" s="24" t="s">
        <v>586</v>
      </c>
      <c r="E829" s="24" t="s">
        <v>592</v>
      </c>
      <c r="F829" s="25">
        <v>1074452</v>
      </c>
      <c r="G829" s="25">
        <f t="shared" si="26"/>
        <v>1074452</v>
      </c>
      <c r="H829" s="25">
        <v>0</v>
      </c>
      <c r="I829" s="25">
        <v>0</v>
      </c>
      <c r="J829" s="25">
        <v>0</v>
      </c>
      <c r="K829" s="24" t="s">
        <v>589</v>
      </c>
      <c r="N829" s="24" t="s">
        <v>678</v>
      </c>
      <c r="O829" s="26" t="s">
        <v>588</v>
      </c>
      <c r="P829" s="22"/>
      <c r="Q829" s="22"/>
      <c r="R829" s="22"/>
      <c r="S829" s="22"/>
      <c r="T829" s="22"/>
      <c r="U829" s="22"/>
      <c r="V829" s="22"/>
      <c r="W829" s="22"/>
      <c r="X829" s="22"/>
      <c r="Y829" s="22"/>
      <c r="Z829" s="22"/>
      <c r="AA829" s="22"/>
      <c r="AB829" s="22"/>
      <c r="AC829" s="22"/>
      <c r="AD829" s="22"/>
      <c r="AE829" s="22"/>
      <c r="AF829" s="22"/>
      <c r="AG829" s="22"/>
      <c r="AH829" s="22"/>
      <c r="AI829" s="22"/>
      <c r="AJ829" s="22"/>
      <c r="AK829" s="22"/>
      <c r="AL829" s="22"/>
      <c r="AM829" s="22"/>
      <c r="AN829" s="22"/>
      <c r="AO829" s="22"/>
      <c r="AP829" s="22"/>
      <c r="AQ829" s="22"/>
      <c r="AR829" s="22"/>
      <c r="AS829" s="22"/>
      <c r="AT829" s="22"/>
      <c r="AU829" s="22"/>
      <c r="AV829" s="22"/>
      <c r="AW829" s="22"/>
      <c r="AX829" s="22"/>
      <c r="AY829" s="22"/>
      <c r="AZ829" s="22"/>
      <c r="BA829" s="22"/>
      <c r="BB829" s="22"/>
      <c r="BC829" s="22"/>
      <c r="BD829" s="22"/>
      <c r="BE829" s="22"/>
      <c r="BF829" s="22"/>
      <c r="BG829" s="22"/>
      <c r="BH829" s="22"/>
      <c r="BI829" s="22"/>
      <c r="BJ829" s="22"/>
      <c r="BK829" s="22"/>
      <c r="BL829" s="22"/>
      <c r="BM829" s="22"/>
      <c r="BN829" s="22"/>
      <c r="BO829" s="22"/>
      <c r="BP829" s="22"/>
      <c r="BQ829" s="22"/>
      <c r="BR829" s="22"/>
      <c r="BS829" s="22"/>
      <c r="BT829" s="22"/>
      <c r="BU829" s="22"/>
      <c r="BV829" s="22"/>
    </row>
    <row r="830" spans="1:74" s="24" customFormat="1" ht="12.75">
      <c r="A830" s="24" t="s">
        <v>1574</v>
      </c>
      <c r="B830" s="24" t="s">
        <v>431</v>
      </c>
      <c r="C830" s="24" t="s">
        <v>431</v>
      </c>
      <c r="D830" s="24" t="s">
        <v>586</v>
      </c>
      <c r="E830" s="24" t="s">
        <v>592</v>
      </c>
      <c r="F830" s="25">
        <v>1266211</v>
      </c>
      <c r="G830" s="25">
        <f t="shared" si="26"/>
        <v>1266211</v>
      </c>
      <c r="H830" s="25">
        <v>0</v>
      </c>
      <c r="I830" s="25">
        <v>0</v>
      </c>
      <c r="J830" s="25">
        <v>0</v>
      </c>
      <c r="K830" s="24" t="s">
        <v>589</v>
      </c>
      <c r="N830" s="24" t="s">
        <v>679</v>
      </c>
      <c r="O830" s="26" t="s">
        <v>588</v>
      </c>
      <c r="P830" s="22"/>
      <c r="Q830" s="22"/>
      <c r="R830" s="22"/>
      <c r="S830" s="22"/>
      <c r="T830" s="22"/>
      <c r="U830" s="22"/>
      <c r="V830" s="22"/>
      <c r="W830" s="22"/>
      <c r="X830" s="22"/>
      <c r="Y830" s="22"/>
      <c r="Z830" s="22"/>
      <c r="AA830" s="22"/>
      <c r="AB830" s="22"/>
      <c r="AC830" s="22"/>
      <c r="AD830" s="22"/>
      <c r="AE830" s="22"/>
      <c r="AF830" s="22"/>
      <c r="AG830" s="22"/>
      <c r="AH830" s="22"/>
      <c r="AI830" s="22"/>
      <c r="AJ830" s="22"/>
      <c r="AK830" s="22"/>
      <c r="AL830" s="22"/>
      <c r="AM830" s="22"/>
      <c r="AN830" s="22"/>
      <c r="AO830" s="22"/>
      <c r="AP830" s="22"/>
      <c r="AQ830" s="22"/>
      <c r="AR830" s="22"/>
      <c r="AS830" s="22"/>
      <c r="AT830" s="22"/>
      <c r="AU830" s="22"/>
      <c r="AV830" s="22"/>
      <c r="AW830" s="22"/>
      <c r="AX830" s="22"/>
      <c r="AY830" s="22"/>
      <c r="AZ830" s="22"/>
      <c r="BA830" s="22"/>
      <c r="BB830" s="22"/>
      <c r="BC830" s="22"/>
      <c r="BD830" s="22"/>
      <c r="BE830" s="22"/>
      <c r="BF830" s="22"/>
      <c r="BG830" s="22"/>
      <c r="BH830" s="22"/>
      <c r="BI830" s="22"/>
      <c r="BJ830" s="22"/>
      <c r="BK830" s="22"/>
      <c r="BL830" s="22"/>
      <c r="BM830" s="22"/>
      <c r="BN830" s="22"/>
      <c r="BO830" s="22"/>
      <c r="BP830" s="22"/>
      <c r="BQ830" s="22"/>
      <c r="BR830" s="22"/>
      <c r="BS830" s="22"/>
      <c r="BT830" s="22"/>
      <c r="BU830" s="22"/>
      <c r="BV830" s="22"/>
    </row>
    <row r="831" spans="1:74" s="24" customFormat="1" ht="12.75">
      <c r="A831" s="24" t="s">
        <v>1574</v>
      </c>
      <c r="B831" s="24" t="s">
        <v>431</v>
      </c>
      <c r="C831" s="24" t="s">
        <v>431</v>
      </c>
      <c r="D831" s="24" t="s">
        <v>586</v>
      </c>
      <c r="E831" s="24" t="s">
        <v>384</v>
      </c>
      <c r="F831" s="25">
        <v>1104645</v>
      </c>
      <c r="G831" s="25">
        <f t="shared" si="26"/>
        <v>1104645</v>
      </c>
      <c r="H831" s="25">
        <v>0</v>
      </c>
      <c r="I831" s="25">
        <v>0</v>
      </c>
      <c r="J831" s="25">
        <v>0</v>
      </c>
      <c r="K831" s="24" t="s">
        <v>589</v>
      </c>
      <c r="N831" s="24" t="s">
        <v>433</v>
      </c>
      <c r="O831" s="26" t="s">
        <v>588</v>
      </c>
      <c r="P831" s="22"/>
      <c r="Q831" s="22"/>
      <c r="R831" s="22"/>
      <c r="S831" s="22"/>
      <c r="T831" s="22"/>
      <c r="U831" s="22"/>
      <c r="V831" s="22"/>
      <c r="W831" s="22"/>
      <c r="X831" s="22"/>
      <c r="Y831" s="22"/>
      <c r="Z831" s="22"/>
      <c r="AA831" s="22"/>
      <c r="AB831" s="22"/>
      <c r="AC831" s="22"/>
      <c r="AD831" s="22"/>
      <c r="AE831" s="22"/>
      <c r="AF831" s="22"/>
      <c r="AG831" s="22"/>
      <c r="AH831" s="22"/>
      <c r="AI831" s="22"/>
      <c r="AJ831" s="22"/>
      <c r="AK831" s="22"/>
      <c r="AL831" s="22"/>
      <c r="AM831" s="22"/>
      <c r="AN831" s="22"/>
      <c r="AO831" s="22"/>
      <c r="AP831" s="22"/>
      <c r="AQ831" s="22"/>
      <c r="AR831" s="22"/>
      <c r="AS831" s="22"/>
      <c r="AT831" s="22"/>
      <c r="AU831" s="22"/>
      <c r="AV831" s="22"/>
      <c r="AW831" s="22"/>
      <c r="AX831" s="22"/>
      <c r="AY831" s="22"/>
      <c r="AZ831" s="22"/>
      <c r="BA831" s="22"/>
      <c r="BB831" s="22"/>
      <c r="BC831" s="22"/>
      <c r="BD831" s="22"/>
      <c r="BE831" s="22"/>
      <c r="BF831" s="22"/>
      <c r="BG831" s="22"/>
      <c r="BH831" s="22"/>
      <c r="BI831" s="22"/>
      <c r="BJ831" s="22"/>
      <c r="BK831" s="22"/>
      <c r="BL831" s="22"/>
      <c r="BM831" s="22"/>
      <c r="BN831" s="22"/>
      <c r="BO831" s="22"/>
      <c r="BP831" s="22"/>
      <c r="BQ831" s="22"/>
      <c r="BR831" s="22"/>
      <c r="BS831" s="22"/>
      <c r="BT831" s="22"/>
      <c r="BU831" s="22"/>
      <c r="BV831" s="22"/>
    </row>
    <row r="832" spans="1:74" s="24" customFormat="1" ht="12.75">
      <c r="A832" s="24" t="s">
        <v>1574</v>
      </c>
      <c r="B832" s="24" t="s">
        <v>431</v>
      </c>
      <c r="C832" s="24" t="s">
        <v>431</v>
      </c>
      <c r="D832" s="24" t="s">
        <v>434</v>
      </c>
      <c r="E832" s="24" t="s">
        <v>592</v>
      </c>
      <c r="F832" s="25">
        <v>2508242</v>
      </c>
      <c r="G832" s="25">
        <f t="shared" si="26"/>
        <v>2508242</v>
      </c>
      <c r="H832" s="25">
        <v>0</v>
      </c>
      <c r="I832" s="25">
        <v>0</v>
      </c>
      <c r="J832" s="25">
        <v>0</v>
      </c>
      <c r="K832" s="24" t="s">
        <v>589</v>
      </c>
      <c r="N832" s="24" t="s">
        <v>673</v>
      </c>
      <c r="O832" s="26" t="s">
        <v>588</v>
      </c>
      <c r="P832" s="22"/>
      <c r="Q832" s="22"/>
      <c r="R832" s="22"/>
      <c r="S832" s="22"/>
      <c r="T832" s="22"/>
      <c r="U832" s="22"/>
      <c r="V832" s="22"/>
      <c r="W832" s="22"/>
      <c r="X832" s="22"/>
      <c r="Y832" s="22"/>
      <c r="Z832" s="22"/>
      <c r="AA832" s="22"/>
      <c r="AB832" s="22"/>
      <c r="AC832" s="22"/>
      <c r="AD832" s="22"/>
      <c r="AE832" s="22"/>
      <c r="AF832" s="22"/>
      <c r="AG832" s="22"/>
      <c r="AH832" s="22"/>
      <c r="AI832" s="22"/>
      <c r="AJ832" s="22"/>
      <c r="AK832" s="22"/>
      <c r="AL832" s="22"/>
      <c r="AM832" s="22"/>
      <c r="AN832" s="22"/>
      <c r="AO832" s="22"/>
      <c r="AP832" s="22"/>
      <c r="AQ832" s="22"/>
      <c r="AR832" s="22"/>
      <c r="AS832" s="22"/>
      <c r="AT832" s="22"/>
      <c r="AU832" s="22"/>
      <c r="AV832" s="22"/>
      <c r="AW832" s="22"/>
      <c r="AX832" s="22"/>
      <c r="AY832" s="22"/>
      <c r="AZ832" s="22"/>
      <c r="BA832" s="22"/>
      <c r="BB832" s="22"/>
      <c r="BC832" s="22"/>
      <c r="BD832" s="22"/>
      <c r="BE832" s="22"/>
      <c r="BF832" s="22"/>
      <c r="BG832" s="22"/>
      <c r="BH832" s="22"/>
      <c r="BI832" s="22"/>
      <c r="BJ832" s="22"/>
      <c r="BK832" s="22"/>
      <c r="BL832" s="22"/>
      <c r="BM832" s="22"/>
      <c r="BN832" s="22"/>
      <c r="BO832" s="22"/>
      <c r="BP832" s="22"/>
      <c r="BQ832" s="22"/>
      <c r="BR832" s="22"/>
      <c r="BS832" s="22"/>
      <c r="BT832" s="22"/>
      <c r="BU832" s="22"/>
      <c r="BV832" s="22"/>
    </row>
    <row r="833" spans="1:74" s="24" customFormat="1" ht="12.75">
      <c r="A833" s="24" t="s">
        <v>1574</v>
      </c>
      <c r="B833" s="24" t="s">
        <v>431</v>
      </c>
      <c r="C833" s="24" t="s">
        <v>431</v>
      </c>
      <c r="D833" s="24" t="s">
        <v>343</v>
      </c>
      <c r="F833" s="25">
        <v>652293</v>
      </c>
      <c r="G833" s="25">
        <f t="shared" si="26"/>
        <v>652293</v>
      </c>
      <c r="H833" s="25"/>
      <c r="I833" s="25"/>
      <c r="J833" s="25"/>
      <c r="N833" s="19" t="s">
        <v>348</v>
      </c>
      <c r="O833" s="26" t="s">
        <v>593</v>
      </c>
      <c r="P833" s="22"/>
      <c r="Q833" s="22"/>
      <c r="R833" s="22"/>
      <c r="S833" s="22"/>
      <c r="T833" s="22"/>
      <c r="U833" s="22"/>
      <c r="V833" s="22"/>
      <c r="W833" s="22"/>
      <c r="X833" s="22"/>
      <c r="Y833" s="22"/>
      <c r="Z833" s="22"/>
      <c r="AA833" s="22"/>
      <c r="AB833" s="22"/>
      <c r="AC833" s="22"/>
      <c r="AD833" s="22"/>
      <c r="AE833" s="22"/>
      <c r="AF833" s="22"/>
      <c r="AG833" s="22"/>
      <c r="AH833" s="22"/>
      <c r="AI833" s="22"/>
      <c r="AJ833" s="22"/>
      <c r="AK833" s="22"/>
      <c r="AL833" s="22"/>
      <c r="AM833" s="22"/>
      <c r="AN833" s="22"/>
      <c r="AO833" s="22"/>
      <c r="AP833" s="22"/>
      <c r="AQ833" s="22"/>
      <c r="AR833" s="22"/>
      <c r="AS833" s="22"/>
      <c r="AT833" s="22"/>
      <c r="AU833" s="22"/>
      <c r="AV833" s="22"/>
      <c r="AW833" s="22"/>
      <c r="AX833" s="22"/>
      <c r="AY833" s="22"/>
      <c r="AZ833" s="22"/>
      <c r="BA833" s="22"/>
      <c r="BB833" s="22"/>
      <c r="BC833" s="22"/>
      <c r="BD833" s="22"/>
      <c r="BE833" s="22"/>
      <c r="BF833" s="22"/>
      <c r="BG833" s="22"/>
      <c r="BH833" s="22"/>
      <c r="BI833" s="22"/>
      <c r="BJ833" s="22"/>
      <c r="BK833" s="22"/>
      <c r="BL833" s="22"/>
      <c r="BM833" s="22"/>
      <c r="BN833" s="22"/>
      <c r="BO833" s="22"/>
      <c r="BP833" s="22"/>
      <c r="BQ833" s="22"/>
      <c r="BR833" s="22"/>
      <c r="BS833" s="22"/>
      <c r="BT833" s="22"/>
      <c r="BU833" s="22"/>
      <c r="BV833" s="22"/>
    </row>
    <row r="834" spans="1:15" ht="12.75">
      <c r="A834" t="s">
        <v>1574</v>
      </c>
      <c r="B834" t="s">
        <v>435</v>
      </c>
      <c r="C834" t="s">
        <v>435</v>
      </c>
      <c r="D834" t="s">
        <v>379</v>
      </c>
      <c r="E834" t="s">
        <v>384</v>
      </c>
      <c r="F834" s="2">
        <v>63410</v>
      </c>
      <c r="G834" s="2">
        <f t="shared" si="26"/>
        <v>63410</v>
      </c>
      <c r="H834" s="2">
        <v>0</v>
      </c>
      <c r="I834" s="2">
        <v>0</v>
      </c>
      <c r="J834" s="2">
        <v>0</v>
      </c>
      <c r="K834" t="s">
        <v>589</v>
      </c>
      <c r="N834" t="s">
        <v>680</v>
      </c>
      <c r="O834" s="6" t="s">
        <v>593</v>
      </c>
    </row>
    <row r="835" spans="1:15" ht="12.75">
      <c r="A835" t="s">
        <v>1574</v>
      </c>
      <c r="B835" t="s">
        <v>436</v>
      </c>
      <c r="C835" t="s">
        <v>436</v>
      </c>
      <c r="D835" t="s">
        <v>366</v>
      </c>
      <c r="E835" t="s">
        <v>592</v>
      </c>
      <c r="F835" s="2">
        <v>555330</v>
      </c>
      <c r="G835" s="2">
        <f t="shared" si="26"/>
        <v>547972.98</v>
      </c>
      <c r="H835" s="2">
        <v>-7357.02</v>
      </c>
      <c r="I835" s="2">
        <v>-7357.02</v>
      </c>
      <c r="J835" s="2">
        <v>0</v>
      </c>
      <c r="K835" t="s">
        <v>589</v>
      </c>
      <c r="N835" t="s">
        <v>437</v>
      </c>
      <c r="O835" s="6" t="s">
        <v>593</v>
      </c>
    </row>
    <row r="836" spans="1:15" ht="12.75">
      <c r="A836" t="s">
        <v>1574</v>
      </c>
      <c r="B836" t="s">
        <v>436</v>
      </c>
      <c r="C836" t="s">
        <v>436</v>
      </c>
      <c r="D836" t="s">
        <v>366</v>
      </c>
      <c r="F836" s="2">
        <v>1679752</v>
      </c>
      <c r="G836" s="2">
        <f t="shared" si="26"/>
        <v>1679752</v>
      </c>
      <c r="H836" s="2">
        <v>0</v>
      </c>
      <c r="I836" s="2">
        <v>0</v>
      </c>
      <c r="J836" s="2">
        <v>0</v>
      </c>
      <c r="N836" t="s">
        <v>681</v>
      </c>
      <c r="O836" s="6" t="s">
        <v>593</v>
      </c>
    </row>
    <row r="837" spans="1:15" ht="12.75">
      <c r="A837" t="s">
        <v>1574</v>
      </c>
      <c r="B837" t="s">
        <v>436</v>
      </c>
      <c r="C837" t="s">
        <v>436</v>
      </c>
      <c r="D837" t="s">
        <v>366</v>
      </c>
      <c r="F837" s="2">
        <v>515224</v>
      </c>
      <c r="G837" s="2">
        <f t="shared" si="26"/>
        <v>515224</v>
      </c>
      <c r="H837" s="2">
        <v>0</v>
      </c>
      <c r="I837" s="2">
        <v>0</v>
      </c>
      <c r="J837" s="2">
        <v>0</v>
      </c>
      <c r="N837" t="s">
        <v>682</v>
      </c>
      <c r="O837" s="6" t="s">
        <v>593</v>
      </c>
    </row>
    <row r="838" spans="1:15" ht="12.75">
      <c r="A838" t="s">
        <v>1574</v>
      </c>
      <c r="B838" t="s">
        <v>436</v>
      </c>
      <c r="C838" t="s">
        <v>436</v>
      </c>
      <c r="D838" t="s">
        <v>366</v>
      </c>
      <c r="F838" s="2">
        <v>988923</v>
      </c>
      <c r="G838" s="2">
        <f t="shared" si="26"/>
        <v>988923</v>
      </c>
      <c r="H838" s="2">
        <v>0</v>
      </c>
      <c r="I838" s="2">
        <v>0</v>
      </c>
      <c r="J838" s="2">
        <v>0</v>
      </c>
      <c r="N838" t="s">
        <v>682</v>
      </c>
      <c r="O838" s="6" t="s">
        <v>593</v>
      </c>
    </row>
    <row r="839" spans="1:15" ht="12.75">
      <c r="A839" t="s">
        <v>1574</v>
      </c>
      <c r="B839" t="s">
        <v>436</v>
      </c>
      <c r="C839" t="s">
        <v>436</v>
      </c>
      <c r="D839" t="s">
        <v>366</v>
      </c>
      <c r="F839" s="2">
        <v>186510</v>
      </c>
      <c r="G839" s="2">
        <f t="shared" si="26"/>
        <v>186510</v>
      </c>
      <c r="H839" s="2">
        <v>0</v>
      </c>
      <c r="I839" s="2">
        <v>0</v>
      </c>
      <c r="J839" s="2">
        <v>0</v>
      </c>
      <c r="N839" t="s">
        <v>682</v>
      </c>
      <c r="O839" s="6" t="s">
        <v>593</v>
      </c>
    </row>
    <row r="840" spans="1:15" ht="12.75">
      <c r="A840" t="s">
        <v>1574</v>
      </c>
      <c r="B840" t="s">
        <v>436</v>
      </c>
      <c r="C840" t="s">
        <v>436</v>
      </c>
      <c r="D840" t="s">
        <v>366</v>
      </c>
      <c r="F840" s="2">
        <v>51200</v>
      </c>
      <c r="G840" s="2">
        <f t="shared" si="26"/>
        <v>51200</v>
      </c>
      <c r="H840" s="2">
        <v>0</v>
      </c>
      <c r="I840" s="2">
        <v>0</v>
      </c>
      <c r="J840" s="2">
        <v>0</v>
      </c>
      <c r="N840" t="s">
        <v>683</v>
      </c>
      <c r="O840" s="6" t="s">
        <v>593</v>
      </c>
    </row>
    <row r="841" spans="1:15" ht="12.75">
      <c r="A841" t="s">
        <v>1574</v>
      </c>
      <c r="B841" t="s">
        <v>436</v>
      </c>
      <c r="C841" t="s">
        <v>436</v>
      </c>
      <c r="D841" t="s">
        <v>366</v>
      </c>
      <c r="F841" s="2">
        <v>1992865</v>
      </c>
      <c r="G841" s="2">
        <f t="shared" si="26"/>
        <v>1992865</v>
      </c>
      <c r="H841" s="2">
        <v>0</v>
      </c>
      <c r="I841" s="2">
        <v>0</v>
      </c>
      <c r="J841" s="2">
        <v>0</v>
      </c>
      <c r="N841" t="s">
        <v>683</v>
      </c>
      <c r="O841" s="6" t="s">
        <v>593</v>
      </c>
    </row>
    <row r="842" spans="1:15" ht="12.75">
      <c r="A842" t="s">
        <v>1574</v>
      </c>
      <c r="B842" t="s">
        <v>436</v>
      </c>
      <c r="C842" t="s">
        <v>436</v>
      </c>
      <c r="D842" t="s">
        <v>438</v>
      </c>
      <c r="F842" s="2">
        <v>916206</v>
      </c>
      <c r="G842" s="2">
        <f t="shared" si="26"/>
        <v>916206</v>
      </c>
      <c r="H842" s="2">
        <v>0</v>
      </c>
      <c r="I842" s="2">
        <v>0</v>
      </c>
      <c r="J842" s="2">
        <v>0</v>
      </c>
      <c r="N842" t="s">
        <v>684</v>
      </c>
      <c r="O842" s="6" t="s">
        <v>593</v>
      </c>
    </row>
    <row r="843" spans="1:15" ht="12.75">
      <c r="A843" t="s">
        <v>1574</v>
      </c>
      <c r="B843" t="s">
        <v>436</v>
      </c>
      <c r="C843" t="s">
        <v>436</v>
      </c>
      <c r="D843" t="s">
        <v>374</v>
      </c>
      <c r="F843" s="2">
        <v>181498</v>
      </c>
      <c r="G843" s="2">
        <f t="shared" si="26"/>
        <v>181498</v>
      </c>
      <c r="H843" s="2">
        <v>0</v>
      </c>
      <c r="I843" s="2">
        <v>0</v>
      </c>
      <c r="J843" s="2">
        <v>0</v>
      </c>
      <c r="N843" t="s">
        <v>682</v>
      </c>
      <c r="O843" s="6" t="s">
        <v>593</v>
      </c>
    </row>
    <row r="844" spans="1:15" ht="12.75">
      <c r="A844" t="s">
        <v>1574</v>
      </c>
      <c r="B844" t="s">
        <v>436</v>
      </c>
      <c r="C844" t="s">
        <v>436</v>
      </c>
      <c r="D844" t="s">
        <v>393</v>
      </c>
      <c r="F844" s="2">
        <v>75000</v>
      </c>
      <c r="G844" s="2">
        <f t="shared" si="26"/>
        <v>75000</v>
      </c>
      <c r="H844" s="2">
        <v>0</v>
      </c>
      <c r="I844" s="2">
        <v>0</v>
      </c>
      <c r="J844" s="2">
        <v>0</v>
      </c>
      <c r="N844" t="s">
        <v>681</v>
      </c>
      <c r="O844" s="6" t="s">
        <v>593</v>
      </c>
    </row>
    <row r="845" spans="1:15" ht="12.75">
      <c r="A845" t="s">
        <v>1574</v>
      </c>
      <c r="B845" t="s">
        <v>436</v>
      </c>
      <c r="C845" t="s">
        <v>436</v>
      </c>
      <c r="D845" t="s">
        <v>399</v>
      </c>
      <c r="E845" t="s">
        <v>592</v>
      </c>
      <c r="F845" s="2">
        <v>54746</v>
      </c>
      <c r="G845" s="2">
        <f t="shared" si="26"/>
        <v>45712.91</v>
      </c>
      <c r="H845" s="2">
        <v>-9033.09</v>
      </c>
      <c r="I845" s="2">
        <v>-9033.09</v>
      </c>
      <c r="J845" s="2">
        <v>0</v>
      </c>
      <c r="K845" t="s">
        <v>589</v>
      </c>
      <c r="N845" t="s">
        <v>439</v>
      </c>
      <c r="O845" s="6" t="s">
        <v>593</v>
      </c>
    </row>
    <row r="846" spans="1:15" ht="12.75">
      <c r="A846" t="s">
        <v>1574</v>
      </c>
      <c r="B846" t="s">
        <v>436</v>
      </c>
      <c r="C846" t="s">
        <v>436</v>
      </c>
      <c r="D846" t="s">
        <v>399</v>
      </c>
      <c r="E846" t="s">
        <v>592</v>
      </c>
      <c r="F846" s="2">
        <v>109254</v>
      </c>
      <c r="G846" s="2">
        <f t="shared" si="26"/>
        <v>91227.09</v>
      </c>
      <c r="H846" s="2">
        <v>-18026.91</v>
      </c>
      <c r="I846" s="2">
        <v>-18026.91</v>
      </c>
      <c r="J846" s="2">
        <v>0</v>
      </c>
      <c r="K846" t="s">
        <v>589</v>
      </c>
      <c r="N846" t="s">
        <v>439</v>
      </c>
      <c r="O846" s="6" t="s">
        <v>593</v>
      </c>
    </row>
    <row r="847" spans="1:15" ht="12.75">
      <c r="A847" t="s">
        <v>1574</v>
      </c>
      <c r="B847" t="s">
        <v>436</v>
      </c>
      <c r="C847" t="s">
        <v>436</v>
      </c>
      <c r="D847" t="s">
        <v>399</v>
      </c>
      <c r="F847" s="2">
        <v>67311</v>
      </c>
      <c r="G847" s="2">
        <f t="shared" si="26"/>
        <v>67311</v>
      </c>
      <c r="H847" s="2">
        <v>0</v>
      </c>
      <c r="I847" s="2">
        <v>0</v>
      </c>
      <c r="J847" s="2">
        <v>0</v>
      </c>
      <c r="N847" t="s">
        <v>440</v>
      </c>
      <c r="O847" s="6" t="s">
        <v>593</v>
      </c>
    </row>
    <row r="848" spans="1:15" ht="12.75">
      <c r="A848" t="s">
        <v>1574</v>
      </c>
      <c r="B848" t="s">
        <v>436</v>
      </c>
      <c r="C848" t="s">
        <v>436</v>
      </c>
      <c r="D848" t="s">
        <v>375</v>
      </c>
      <c r="F848" s="2">
        <v>150000</v>
      </c>
      <c r="G848" s="2">
        <f t="shared" si="26"/>
        <v>150000</v>
      </c>
      <c r="H848" s="2">
        <v>0</v>
      </c>
      <c r="I848" s="2">
        <v>0</v>
      </c>
      <c r="J848" s="2">
        <v>0</v>
      </c>
      <c r="N848" t="s">
        <v>682</v>
      </c>
      <c r="O848" s="6" t="s">
        <v>593</v>
      </c>
    </row>
    <row r="849" spans="1:15" ht="12.75">
      <c r="A849" t="s">
        <v>1574</v>
      </c>
      <c r="B849" t="s">
        <v>436</v>
      </c>
      <c r="C849" t="s">
        <v>436</v>
      </c>
      <c r="D849" t="s">
        <v>375</v>
      </c>
      <c r="F849" s="2">
        <v>57636</v>
      </c>
      <c r="G849" s="2">
        <f t="shared" si="26"/>
        <v>57636</v>
      </c>
      <c r="H849" s="2">
        <v>0</v>
      </c>
      <c r="I849" s="2">
        <v>0</v>
      </c>
      <c r="J849" s="2">
        <v>0</v>
      </c>
      <c r="N849" t="s">
        <v>682</v>
      </c>
      <c r="O849" s="6" t="s">
        <v>593</v>
      </c>
    </row>
    <row r="850" spans="1:15" ht="12.75">
      <c r="A850" t="s">
        <v>1574</v>
      </c>
      <c r="B850" t="s">
        <v>436</v>
      </c>
      <c r="C850" t="s">
        <v>436</v>
      </c>
      <c r="D850" t="s">
        <v>375</v>
      </c>
      <c r="F850" s="2">
        <v>25000</v>
      </c>
      <c r="G850" s="2">
        <f t="shared" si="26"/>
        <v>25000</v>
      </c>
      <c r="H850" s="2">
        <v>0</v>
      </c>
      <c r="I850" s="2">
        <v>0</v>
      </c>
      <c r="J850" s="2">
        <v>0</v>
      </c>
      <c r="N850" t="s">
        <v>682</v>
      </c>
      <c r="O850" s="6" t="s">
        <v>593</v>
      </c>
    </row>
    <row r="851" spans="1:15" ht="12.75">
      <c r="A851" t="s">
        <v>1574</v>
      </c>
      <c r="B851" t="s">
        <v>436</v>
      </c>
      <c r="C851" t="s">
        <v>436</v>
      </c>
      <c r="D851" t="s">
        <v>375</v>
      </c>
      <c r="F851" s="2">
        <v>891234</v>
      </c>
      <c r="G851" s="2">
        <f t="shared" si="26"/>
        <v>891234</v>
      </c>
      <c r="H851" s="2">
        <v>0</v>
      </c>
      <c r="I851" s="2">
        <v>0</v>
      </c>
      <c r="J851" s="2">
        <v>0</v>
      </c>
      <c r="N851" t="s">
        <v>682</v>
      </c>
      <c r="O851" s="6" t="s">
        <v>593</v>
      </c>
    </row>
    <row r="852" spans="1:15" ht="12.75">
      <c r="A852" t="s">
        <v>1574</v>
      </c>
      <c r="B852" t="s">
        <v>328</v>
      </c>
      <c r="C852" t="s">
        <v>441</v>
      </c>
      <c r="D852" t="s">
        <v>366</v>
      </c>
      <c r="E852" t="s">
        <v>592</v>
      </c>
      <c r="F852" s="2">
        <v>70000</v>
      </c>
      <c r="G852" s="2">
        <f t="shared" si="26"/>
        <v>70000</v>
      </c>
      <c r="H852" s="2">
        <v>0</v>
      </c>
      <c r="I852" s="2">
        <v>0</v>
      </c>
      <c r="J852" s="2">
        <v>0</v>
      </c>
      <c r="K852" t="s">
        <v>589</v>
      </c>
      <c r="N852" t="s">
        <v>685</v>
      </c>
      <c r="O852" s="6" t="s">
        <v>593</v>
      </c>
    </row>
    <row r="853" spans="1:15" ht="12.75">
      <c r="A853" t="s">
        <v>1574</v>
      </c>
      <c r="B853" t="s">
        <v>328</v>
      </c>
      <c r="C853" t="s">
        <v>441</v>
      </c>
      <c r="D853" t="s">
        <v>366</v>
      </c>
      <c r="E853" t="s">
        <v>592</v>
      </c>
      <c r="F853" s="2">
        <v>130000</v>
      </c>
      <c r="G853" s="2">
        <f t="shared" si="26"/>
        <v>130000</v>
      </c>
      <c r="H853" s="2">
        <v>0</v>
      </c>
      <c r="I853" s="2">
        <v>0</v>
      </c>
      <c r="J853" s="2">
        <v>0</v>
      </c>
      <c r="K853" t="s">
        <v>589</v>
      </c>
      <c r="N853" t="s">
        <v>685</v>
      </c>
      <c r="O853" s="6" t="s">
        <v>593</v>
      </c>
    </row>
    <row r="854" spans="1:15" ht="12.75">
      <c r="A854" t="s">
        <v>1574</v>
      </c>
      <c r="B854" t="s">
        <v>442</v>
      </c>
      <c r="C854" t="s">
        <v>442</v>
      </c>
      <c r="D854" t="s">
        <v>381</v>
      </c>
      <c r="F854" s="2">
        <v>3515341</v>
      </c>
      <c r="G854" s="2">
        <f t="shared" si="26"/>
        <v>3515341</v>
      </c>
      <c r="H854" s="2">
        <v>0</v>
      </c>
      <c r="I854" s="2">
        <v>0</v>
      </c>
      <c r="J854" s="2">
        <v>0</v>
      </c>
      <c r="N854" t="s">
        <v>686</v>
      </c>
      <c r="O854" s="6" t="s">
        <v>593</v>
      </c>
    </row>
    <row r="855" spans="1:15" ht="12.75">
      <c r="A855" t="s">
        <v>1574</v>
      </c>
      <c r="B855" t="s">
        <v>442</v>
      </c>
      <c r="C855" t="s">
        <v>442</v>
      </c>
      <c r="D855" t="s">
        <v>366</v>
      </c>
      <c r="E855" t="s">
        <v>592</v>
      </c>
      <c r="F855" s="2">
        <v>75000</v>
      </c>
      <c r="G855" s="2">
        <f t="shared" si="26"/>
        <v>69460.29</v>
      </c>
      <c r="H855" s="2">
        <v>-5539.71</v>
      </c>
      <c r="I855" s="2">
        <v>-5539.71</v>
      </c>
      <c r="J855" s="2">
        <v>0</v>
      </c>
      <c r="K855" t="s">
        <v>589</v>
      </c>
      <c r="N855" t="s">
        <v>687</v>
      </c>
      <c r="O855" s="6" t="s">
        <v>593</v>
      </c>
    </row>
    <row r="856" spans="1:15" ht="12.75">
      <c r="A856" t="s">
        <v>1574</v>
      </c>
      <c r="B856" t="s">
        <v>442</v>
      </c>
      <c r="C856" t="s">
        <v>442</v>
      </c>
      <c r="D856" t="s">
        <v>366</v>
      </c>
      <c r="E856" t="s">
        <v>592</v>
      </c>
      <c r="F856" s="2">
        <v>50000</v>
      </c>
      <c r="G856" s="2">
        <f t="shared" si="26"/>
        <v>41750</v>
      </c>
      <c r="H856" s="2">
        <v>-8250</v>
      </c>
      <c r="I856" s="2">
        <v>-8250</v>
      </c>
      <c r="J856" s="2">
        <v>0</v>
      </c>
      <c r="K856" t="s">
        <v>589</v>
      </c>
      <c r="N856" t="s">
        <v>688</v>
      </c>
      <c r="O856" s="6" t="s">
        <v>593</v>
      </c>
    </row>
    <row r="857" spans="1:15" ht="12.75">
      <c r="A857" t="s">
        <v>1574</v>
      </c>
      <c r="B857" t="s">
        <v>442</v>
      </c>
      <c r="C857" t="s">
        <v>442</v>
      </c>
      <c r="D857" t="s">
        <v>366</v>
      </c>
      <c r="E857" t="s">
        <v>592</v>
      </c>
      <c r="F857" s="2">
        <v>109999</v>
      </c>
      <c r="G857" s="2">
        <f t="shared" si="26"/>
        <v>91849.16500000001</v>
      </c>
      <c r="H857" s="2">
        <v>-18149.835</v>
      </c>
      <c r="I857" s="2">
        <v>-18149.835</v>
      </c>
      <c r="J857" s="2">
        <v>0</v>
      </c>
      <c r="K857" t="s">
        <v>589</v>
      </c>
      <c r="N857" t="s">
        <v>687</v>
      </c>
      <c r="O857" s="6" t="s">
        <v>593</v>
      </c>
    </row>
    <row r="858" spans="1:15" ht="12.75">
      <c r="A858" t="s">
        <v>1574</v>
      </c>
      <c r="B858" t="s">
        <v>442</v>
      </c>
      <c r="C858" t="s">
        <v>442</v>
      </c>
      <c r="D858" t="s">
        <v>366</v>
      </c>
      <c r="E858" t="s">
        <v>592</v>
      </c>
      <c r="F858" s="2">
        <v>150000</v>
      </c>
      <c r="G858" s="2">
        <f t="shared" si="26"/>
        <v>125250</v>
      </c>
      <c r="H858" s="2">
        <v>-24750</v>
      </c>
      <c r="I858" s="2">
        <v>-24750</v>
      </c>
      <c r="J858" s="2">
        <v>0</v>
      </c>
      <c r="K858" t="s">
        <v>589</v>
      </c>
      <c r="N858" t="s">
        <v>443</v>
      </c>
      <c r="O858" s="6" t="s">
        <v>593</v>
      </c>
    </row>
    <row r="859" spans="1:15" ht="12.75">
      <c r="A859" t="s">
        <v>1574</v>
      </c>
      <c r="B859" t="s">
        <v>442</v>
      </c>
      <c r="C859" t="s">
        <v>442</v>
      </c>
      <c r="D859" t="s">
        <v>366</v>
      </c>
      <c r="E859" t="s">
        <v>592</v>
      </c>
      <c r="F859" s="2">
        <v>415997</v>
      </c>
      <c r="G859" s="2">
        <f t="shared" si="26"/>
        <v>348677.495</v>
      </c>
      <c r="H859" s="2">
        <v>-67319.505</v>
      </c>
      <c r="I859" s="2">
        <v>-67319.505</v>
      </c>
      <c r="J859" s="2">
        <v>0</v>
      </c>
      <c r="K859" t="s">
        <v>589</v>
      </c>
      <c r="N859" t="s">
        <v>687</v>
      </c>
      <c r="O859" s="6" t="s">
        <v>593</v>
      </c>
    </row>
    <row r="860" spans="1:15" ht="12.75">
      <c r="A860" t="s">
        <v>1574</v>
      </c>
      <c r="B860" t="s">
        <v>442</v>
      </c>
      <c r="C860" t="s">
        <v>442</v>
      </c>
      <c r="D860" t="s">
        <v>366</v>
      </c>
      <c r="F860" s="2">
        <v>157741</v>
      </c>
      <c r="G860" s="2">
        <f t="shared" si="26"/>
        <v>157741</v>
      </c>
      <c r="H860" s="2">
        <v>0</v>
      </c>
      <c r="I860" s="2">
        <v>0</v>
      </c>
      <c r="J860" s="2">
        <v>0</v>
      </c>
      <c r="N860" t="s">
        <v>687</v>
      </c>
      <c r="O860" s="6" t="s">
        <v>593</v>
      </c>
    </row>
    <row r="861" spans="1:15" ht="12.75">
      <c r="A861" t="s">
        <v>1574</v>
      </c>
      <c r="B861" t="s">
        <v>442</v>
      </c>
      <c r="C861" t="s">
        <v>442</v>
      </c>
      <c r="D861" t="s">
        <v>375</v>
      </c>
      <c r="F861" s="2">
        <v>100000</v>
      </c>
      <c r="G861" s="2">
        <f t="shared" si="26"/>
        <v>100000</v>
      </c>
      <c r="H861" s="2">
        <v>0</v>
      </c>
      <c r="I861" s="2">
        <v>0</v>
      </c>
      <c r="J861" s="2">
        <v>0</v>
      </c>
      <c r="N861" t="s">
        <v>687</v>
      </c>
      <c r="O861" s="6" t="s">
        <v>593</v>
      </c>
    </row>
    <row r="862" spans="1:15" ht="12.75">
      <c r="A862" t="s">
        <v>1574</v>
      </c>
      <c r="B862" t="s">
        <v>445</v>
      </c>
      <c r="C862" t="s">
        <v>445</v>
      </c>
      <c r="D862" t="s">
        <v>383</v>
      </c>
      <c r="E862" t="s">
        <v>384</v>
      </c>
      <c r="F862" s="2">
        <v>128701</v>
      </c>
      <c r="G862" s="2">
        <f t="shared" si="26"/>
        <v>128701</v>
      </c>
      <c r="H862" s="2">
        <v>0</v>
      </c>
      <c r="I862" s="2">
        <v>0</v>
      </c>
      <c r="J862" s="2">
        <v>0</v>
      </c>
      <c r="K862" t="s">
        <v>589</v>
      </c>
      <c r="N862" t="s">
        <v>692</v>
      </c>
      <c r="O862" s="6" t="s">
        <v>593</v>
      </c>
    </row>
    <row r="863" spans="1:15" ht="12.75">
      <c r="A863" t="s">
        <v>1574</v>
      </c>
      <c r="B863" t="s">
        <v>1252</v>
      </c>
      <c r="C863" t="s">
        <v>1252</v>
      </c>
      <c r="D863" t="s">
        <v>393</v>
      </c>
      <c r="F863" s="2">
        <v>58649</v>
      </c>
      <c r="G863" s="2">
        <f t="shared" si="26"/>
        <v>58649</v>
      </c>
      <c r="H863" s="2">
        <v>0</v>
      </c>
      <c r="I863" s="2">
        <v>0</v>
      </c>
      <c r="J863" s="2">
        <v>0</v>
      </c>
      <c r="K863" t="s">
        <v>589</v>
      </c>
      <c r="N863" t="s">
        <v>440</v>
      </c>
      <c r="O863" s="6" t="s">
        <v>593</v>
      </c>
    </row>
    <row r="864" spans="1:15" ht="12.75">
      <c r="A864" t="s">
        <v>1574</v>
      </c>
      <c r="B864" t="s">
        <v>1252</v>
      </c>
      <c r="C864" t="s">
        <v>1252</v>
      </c>
      <c r="D864" t="s">
        <v>393</v>
      </c>
      <c r="F864" s="2">
        <v>126700</v>
      </c>
      <c r="G864" s="2">
        <f t="shared" si="26"/>
        <v>126700</v>
      </c>
      <c r="H864" s="2">
        <v>0</v>
      </c>
      <c r="I864" s="2">
        <v>0</v>
      </c>
      <c r="J864" s="2">
        <v>0</v>
      </c>
      <c r="K864" t="s">
        <v>589</v>
      </c>
      <c r="N864" t="s">
        <v>440</v>
      </c>
      <c r="O864" s="6" t="s">
        <v>593</v>
      </c>
    </row>
    <row r="865" spans="1:15" ht="12.75">
      <c r="A865" t="s">
        <v>1574</v>
      </c>
      <c r="B865" t="s">
        <v>1260</v>
      </c>
      <c r="C865" t="s">
        <v>1260</v>
      </c>
      <c r="D865" t="s">
        <v>444</v>
      </c>
      <c r="E865" t="s">
        <v>592</v>
      </c>
      <c r="F865" s="2">
        <v>377149</v>
      </c>
      <c r="G865" s="2">
        <f t="shared" si="26"/>
        <v>314919.415</v>
      </c>
      <c r="H865" s="2">
        <v>-62229.58500000001</v>
      </c>
      <c r="I865" s="2">
        <v>-62229.58500000001</v>
      </c>
      <c r="J865" s="2">
        <v>0</v>
      </c>
      <c r="K865" t="s">
        <v>589</v>
      </c>
      <c r="N865" t="s">
        <v>689</v>
      </c>
      <c r="O865" s="6" t="s">
        <v>593</v>
      </c>
    </row>
    <row r="866" spans="1:74" s="24" customFormat="1" ht="12.75">
      <c r="A866" s="24" t="s">
        <v>1574</v>
      </c>
      <c r="B866" s="24" t="s">
        <v>1260</v>
      </c>
      <c r="C866" s="24" t="s">
        <v>1260</v>
      </c>
      <c r="D866" s="24" t="s">
        <v>398</v>
      </c>
      <c r="F866" s="25">
        <v>857107</v>
      </c>
      <c r="G866" s="25">
        <f t="shared" si="26"/>
        <v>857107</v>
      </c>
      <c r="H866" s="25">
        <v>0</v>
      </c>
      <c r="I866" s="25">
        <v>0</v>
      </c>
      <c r="J866" s="25">
        <v>0</v>
      </c>
      <c r="N866" s="24" t="s">
        <v>689</v>
      </c>
      <c r="O866" s="26" t="s">
        <v>593</v>
      </c>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2"/>
    </row>
    <row r="867" spans="1:74" s="24" customFormat="1" ht="12.75">
      <c r="A867" s="24" t="s">
        <v>1574</v>
      </c>
      <c r="B867" s="24" t="s">
        <v>1260</v>
      </c>
      <c r="C867" s="24" t="s">
        <v>1260</v>
      </c>
      <c r="D867" s="24" t="s">
        <v>375</v>
      </c>
      <c r="E867" s="24" t="s">
        <v>592</v>
      </c>
      <c r="F867" s="25">
        <v>585359</v>
      </c>
      <c r="G867" s="25">
        <f t="shared" si="26"/>
        <v>510868.265</v>
      </c>
      <c r="H867" s="25">
        <v>-74490.735</v>
      </c>
      <c r="I867" s="25">
        <v>-74490.735</v>
      </c>
      <c r="J867" s="25">
        <v>0</v>
      </c>
      <c r="K867" s="24" t="s">
        <v>589</v>
      </c>
      <c r="N867" s="24" t="s">
        <v>689</v>
      </c>
      <c r="O867" s="26" t="s">
        <v>593</v>
      </c>
      <c r="P867" s="22"/>
      <c r="Q867" s="22"/>
      <c r="R867" s="22"/>
      <c r="S867" s="22"/>
      <c r="T867" s="22"/>
      <c r="U867" s="22"/>
      <c r="V867" s="22"/>
      <c r="W867" s="22"/>
      <c r="X867" s="22"/>
      <c r="Y867" s="22"/>
      <c r="Z867" s="22"/>
      <c r="AA867" s="22"/>
      <c r="AB867" s="22"/>
      <c r="AC867" s="22"/>
      <c r="AD867" s="22"/>
      <c r="AE867" s="22"/>
      <c r="AF867" s="22"/>
      <c r="AG867" s="22"/>
      <c r="AH867" s="22"/>
      <c r="AI867" s="22"/>
      <c r="AJ867" s="22"/>
      <c r="AK867" s="22"/>
      <c r="AL867" s="22"/>
      <c r="AM867" s="22"/>
      <c r="AN867" s="22"/>
      <c r="AO867" s="22"/>
      <c r="AP867" s="22"/>
      <c r="AQ867" s="22"/>
      <c r="AR867" s="22"/>
      <c r="AS867" s="22"/>
      <c r="AT867" s="22"/>
      <c r="AU867" s="22"/>
      <c r="AV867" s="22"/>
      <c r="AW867" s="22"/>
      <c r="AX867" s="22"/>
      <c r="AY867" s="22"/>
      <c r="AZ867" s="22"/>
      <c r="BA867" s="22"/>
      <c r="BB867" s="22"/>
      <c r="BC867" s="22"/>
      <c r="BD867" s="22"/>
      <c r="BE867" s="22"/>
      <c r="BF867" s="22"/>
      <c r="BG867" s="22"/>
      <c r="BH867" s="22"/>
      <c r="BI867" s="22"/>
      <c r="BJ867" s="22"/>
      <c r="BK867" s="22"/>
      <c r="BL867" s="22"/>
      <c r="BM867" s="22"/>
      <c r="BN867" s="22"/>
      <c r="BO867" s="22"/>
      <c r="BP867" s="22"/>
      <c r="BQ867" s="22"/>
      <c r="BR867" s="22"/>
      <c r="BS867" s="22"/>
      <c r="BT867" s="22"/>
      <c r="BU867" s="22"/>
      <c r="BV867" s="22"/>
    </row>
    <row r="868" spans="1:74" s="24" customFormat="1" ht="12.75">
      <c r="A868" s="24" t="s">
        <v>1574</v>
      </c>
      <c r="B868" s="24" t="s">
        <v>1263</v>
      </c>
      <c r="C868" s="24" t="s">
        <v>1263</v>
      </c>
      <c r="D868" s="24" t="s">
        <v>591</v>
      </c>
      <c r="F868" s="25">
        <v>34722</v>
      </c>
      <c r="G868" s="25">
        <f t="shared" si="26"/>
        <v>34722</v>
      </c>
      <c r="H868" s="25">
        <v>0</v>
      </c>
      <c r="I868" s="25">
        <v>0</v>
      </c>
      <c r="J868" s="25">
        <v>0</v>
      </c>
      <c r="K868" s="24" t="s">
        <v>589</v>
      </c>
      <c r="N868" s="24" t="s">
        <v>690</v>
      </c>
      <c r="O868" s="26" t="s">
        <v>593</v>
      </c>
      <c r="P868" s="22"/>
      <c r="Q868" s="22"/>
      <c r="R868" s="22"/>
      <c r="S868" s="22"/>
      <c r="T868" s="22"/>
      <c r="U868" s="22"/>
      <c r="V868" s="22"/>
      <c r="W868" s="22"/>
      <c r="X868" s="22"/>
      <c r="Y868" s="22"/>
      <c r="Z868" s="22"/>
      <c r="AA868" s="22"/>
      <c r="AB868" s="22"/>
      <c r="AC868" s="22"/>
      <c r="AD868" s="22"/>
      <c r="AE868" s="22"/>
      <c r="AF868" s="22"/>
      <c r="AG868" s="22"/>
      <c r="AH868" s="22"/>
      <c r="AI868" s="22"/>
      <c r="AJ868" s="22"/>
      <c r="AK868" s="22"/>
      <c r="AL868" s="22"/>
      <c r="AM868" s="22"/>
      <c r="AN868" s="22"/>
      <c r="AO868" s="22"/>
      <c r="AP868" s="22"/>
      <c r="AQ868" s="22"/>
      <c r="AR868" s="22"/>
      <c r="AS868" s="22"/>
      <c r="AT868" s="22"/>
      <c r="AU868" s="22"/>
      <c r="AV868" s="22"/>
      <c r="AW868" s="22"/>
      <c r="AX868" s="22"/>
      <c r="AY868" s="22"/>
      <c r="AZ868" s="22"/>
      <c r="BA868" s="22"/>
      <c r="BB868" s="22"/>
      <c r="BC868" s="22"/>
      <c r="BD868" s="22"/>
      <c r="BE868" s="22"/>
      <c r="BF868" s="22"/>
      <c r="BG868" s="22"/>
      <c r="BH868" s="22"/>
      <c r="BI868" s="22"/>
      <c r="BJ868" s="22"/>
      <c r="BK868" s="22"/>
      <c r="BL868" s="22"/>
      <c r="BM868" s="22"/>
      <c r="BN868" s="22"/>
      <c r="BO868" s="22"/>
      <c r="BP868" s="22"/>
      <c r="BQ868" s="22"/>
      <c r="BR868" s="22"/>
      <c r="BS868" s="22"/>
      <c r="BT868" s="22"/>
      <c r="BU868" s="22"/>
      <c r="BV868" s="22"/>
    </row>
    <row r="869" spans="1:74" s="24" customFormat="1" ht="12.75">
      <c r="A869" s="24" t="s">
        <v>1574</v>
      </c>
      <c r="B869" s="24" t="s">
        <v>1263</v>
      </c>
      <c r="C869" s="24" t="s">
        <v>1263</v>
      </c>
      <c r="D869" s="24" t="s">
        <v>393</v>
      </c>
      <c r="F869" s="25">
        <v>98576</v>
      </c>
      <c r="G869" s="25">
        <f t="shared" si="26"/>
        <v>98576</v>
      </c>
      <c r="H869" s="25">
        <v>0</v>
      </c>
      <c r="I869" s="25">
        <v>0</v>
      </c>
      <c r="J869" s="25">
        <v>0</v>
      </c>
      <c r="K869" s="24" t="s">
        <v>589</v>
      </c>
      <c r="N869" s="24" t="s">
        <v>690</v>
      </c>
      <c r="O869" s="26" t="s">
        <v>593</v>
      </c>
      <c r="P869" s="22"/>
      <c r="Q869" s="22"/>
      <c r="R869" s="22"/>
      <c r="S869" s="22"/>
      <c r="T869" s="22"/>
      <c r="U869" s="22"/>
      <c r="V869" s="22"/>
      <c r="W869" s="22"/>
      <c r="X869" s="22"/>
      <c r="Y869" s="22"/>
      <c r="Z869" s="22"/>
      <c r="AA869" s="22"/>
      <c r="AB869" s="22"/>
      <c r="AC869" s="22"/>
      <c r="AD869" s="22"/>
      <c r="AE869" s="22"/>
      <c r="AF869" s="22"/>
      <c r="AG869" s="22"/>
      <c r="AH869" s="22"/>
      <c r="AI869" s="22"/>
      <c r="AJ869" s="22"/>
      <c r="AK869" s="22"/>
      <c r="AL869" s="22"/>
      <c r="AM869" s="22"/>
      <c r="AN869" s="22"/>
      <c r="AO869" s="22"/>
      <c r="AP869" s="22"/>
      <c r="AQ869" s="22"/>
      <c r="AR869" s="22"/>
      <c r="AS869" s="22"/>
      <c r="AT869" s="22"/>
      <c r="AU869" s="22"/>
      <c r="AV869" s="22"/>
      <c r="AW869" s="22"/>
      <c r="AX869" s="22"/>
      <c r="AY869" s="22"/>
      <c r="AZ869" s="22"/>
      <c r="BA869" s="22"/>
      <c r="BB869" s="22"/>
      <c r="BC869" s="22"/>
      <c r="BD869" s="22"/>
      <c r="BE869" s="22"/>
      <c r="BF869" s="22"/>
      <c r="BG869" s="22"/>
      <c r="BH869" s="22"/>
      <c r="BI869" s="22"/>
      <c r="BJ869" s="22"/>
      <c r="BK869" s="22"/>
      <c r="BL869" s="22"/>
      <c r="BM869" s="22"/>
      <c r="BN869" s="22"/>
      <c r="BO869" s="22"/>
      <c r="BP869" s="22"/>
      <c r="BQ869" s="22"/>
      <c r="BR869" s="22"/>
      <c r="BS869" s="22"/>
      <c r="BT869" s="22"/>
      <c r="BU869" s="22"/>
      <c r="BV869" s="22"/>
    </row>
    <row r="870" spans="1:74" s="24" customFormat="1" ht="12.75">
      <c r="A870" s="24" t="s">
        <v>1574</v>
      </c>
      <c r="B870" s="24" t="s">
        <v>1263</v>
      </c>
      <c r="C870" s="24" t="s">
        <v>1263</v>
      </c>
      <c r="D870" s="24" t="s">
        <v>375</v>
      </c>
      <c r="F870" s="25">
        <v>45000</v>
      </c>
      <c r="G870" s="25">
        <f t="shared" si="26"/>
        <v>45000</v>
      </c>
      <c r="H870" s="25">
        <v>0</v>
      </c>
      <c r="I870" s="25">
        <v>0</v>
      </c>
      <c r="J870" s="25">
        <v>0</v>
      </c>
      <c r="N870" s="24" t="s">
        <v>690</v>
      </c>
      <c r="O870" s="26" t="s">
        <v>593</v>
      </c>
      <c r="P870" s="22"/>
      <c r="Q870" s="22"/>
      <c r="R870" s="22"/>
      <c r="S870" s="22"/>
      <c r="T870" s="22"/>
      <c r="U870" s="22"/>
      <c r="V870" s="22"/>
      <c r="W870" s="22"/>
      <c r="X870" s="22"/>
      <c r="Y870" s="22"/>
      <c r="Z870" s="22"/>
      <c r="AA870" s="22"/>
      <c r="AB870" s="22"/>
      <c r="AC870" s="22"/>
      <c r="AD870" s="22"/>
      <c r="AE870" s="22"/>
      <c r="AF870" s="22"/>
      <c r="AG870" s="22"/>
      <c r="AH870" s="22"/>
      <c r="AI870" s="22"/>
      <c r="AJ870" s="22"/>
      <c r="AK870" s="22"/>
      <c r="AL870" s="22"/>
      <c r="AM870" s="22"/>
      <c r="AN870" s="22"/>
      <c r="AO870" s="22"/>
      <c r="AP870" s="22"/>
      <c r="AQ870" s="22"/>
      <c r="AR870" s="22"/>
      <c r="AS870" s="22"/>
      <c r="AT870" s="22"/>
      <c r="AU870" s="22"/>
      <c r="AV870" s="22"/>
      <c r="AW870" s="22"/>
      <c r="AX870" s="22"/>
      <c r="AY870" s="22"/>
      <c r="AZ870" s="22"/>
      <c r="BA870" s="22"/>
      <c r="BB870" s="22"/>
      <c r="BC870" s="22"/>
      <c r="BD870" s="22"/>
      <c r="BE870" s="22"/>
      <c r="BF870" s="22"/>
      <c r="BG870" s="22"/>
      <c r="BH870" s="22"/>
      <c r="BI870" s="22"/>
      <c r="BJ870" s="22"/>
      <c r="BK870" s="22"/>
      <c r="BL870" s="22"/>
      <c r="BM870" s="22"/>
      <c r="BN870" s="22"/>
      <c r="BO870" s="22"/>
      <c r="BP870" s="22"/>
      <c r="BQ870" s="22"/>
      <c r="BR870" s="22"/>
      <c r="BS870" s="22"/>
      <c r="BT870" s="22"/>
      <c r="BU870" s="22"/>
      <c r="BV870" s="22"/>
    </row>
    <row r="871" spans="1:74" s="24" customFormat="1" ht="12.75">
      <c r="A871" s="24" t="s">
        <v>1574</v>
      </c>
      <c r="B871" s="24" t="s">
        <v>1263</v>
      </c>
      <c r="C871" s="24" t="s">
        <v>1263</v>
      </c>
      <c r="D871" s="24" t="s">
        <v>375</v>
      </c>
      <c r="F871" s="25">
        <v>178550</v>
      </c>
      <c r="G871" s="25">
        <f t="shared" si="26"/>
        <v>178550</v>
      </c>
      <c r="H871" s="25">
        <v>0</v>
      </c>
      <c r="I871" s="25">
        <v>0</v>
      </c>
      <c r="J871" s="25">
        <v>0</v>
      </c>
      <c r="N871" s="24" t="s">
        <v>691</v>
      </c>
      <c r="O871" s="26" t="s">
        <v>593</v>
      </c>
      <c r="P871" s="22"/>
      <c r="Q871" s="22"/>
      <c r="R871" s="22"/>
      <c r="S871" s="22"/>
      <c r="T871" s="22"/>
      <c r="U871" s="22"/>
      <c r="V871" s="22"/>
      <c r="W871" s="22"/>
      <c r="X871" s="22"/>
      <c r="Y871" s="22"/>
      <c r="Z871" s="22"/>
      <c r="AA871" s="22"/>
      <c r="AB871" s="22"/>
      <c r="AC871" s="22"/>
      <c r="AD871" s="22"/>
      <c r="AE871" s="22"/>
      <c r="AF871" s="22"/>
      <c r="AG871" s="22"/>
      <c r="AH871" s="22"/>
      <c r="AI871" s="22"/>
      <c r="AJ871" s="22"/>
      <c r="AK871" s="22"/>
      <c r="AL871" s="22"/>
      <c r="AM871" s="22"/>
      <c r="AN871" s="22"/>
      <c r="AO871" s="22"/>
      <c r="AP871" s="22"/>
      <c r="AQ871" s="22"/>
      <c r="AR871" s="22"/>
      <c r="AS871" s="22"/>
      <c r="AT871" s="22"/>
      <c r="AU871" s="22"/>
      <c r="AV871" s="22"/>
      <c r="AW871" s="22"/>
      <c r="AX871" s="22"/>
      <c r="AY871" s="22"/>
      <c r="AZ871" s="22"/>
      <c r="BA871" s="22"/>
      <c r="BB871" s="22"/>
      <c r="BC871" s="22"/>
      <c r="BD871" s="22"/>
      <c r="BE871" s="22"/>
      <c r="BF871" s="22"/>
      <c r="BG871" s="22"/>
      <c r="BH871" s="22"/>
      <c r="BI871" s="22"/>
      <c r="BJ871" s="22"/>
      <c r="BK871" s="22"/>
      <c r="BL871" s="22"/>
      <c r="BM871" s="22"/>
      <c r="BN871" s="22"/>
      <c r="BO871" s="22"/>
      <c r="BP871" s="22"/>
      <c r="BQ871" s="22"/>
      <c r="BR871" s="22"/>
      <c r="BS871" s="22"/>
      <c r="BT871" s="22"/>
      <c r="BU871" s="22"/>
      <c r="BV871" s="22"/>
    </row>
    <row r="872" spans="1:74" s="24" customFormat="1" ht="12.75">
      <c r="A872" s="24" t="s">
        <v>1574</v>
      </c>
      <c r="B872" s="24" t="s">
        <v>1263</v>
      </c>
      <c r="C872" s="24" t="s">
        <v>1263</v>
      </c>
      <c r="D872" s="24" t="s">
        <v>375</v>
      </c>
      <c r="F872" s="25">
        <v>200750</v>
      </c>
      <c r="G872" s="25">
        <f t="shared" si="26"/>
        <v>200750</v>
      </c>
      <c r="H872" s="25">
        <v>0</v>
      </c>
      <c r="I872" s="25">
        <v>0</v>
      </c>
      <c r="J872" s="25">
        <v>0</v>
      </c>
      <c r="N872" s="24" t="s">
        <v>690</v>
      </c>
      <c r="O872" s="26" t="s">
        <v>593</v>
      </c>
      <c r="P872" s="22"/>
      <c r="Q872" s="22"/>
      <c r="R872" s="22"/>
      <c r="S872" s="22"/>
      <c r="T872" s="22"/>
      <c r="U872" s="22"/>
      <c r="V872" s="22"/>
      <c r="W872" s="22"/>
      <c r="X872" s="22"/>
      <c r="Y872" s="22"/>
      <c r="Z872" s="22"/>
      <c r="AA872" s="22"/>
      <c r="AB872" s="22"/>
      <c r="AC872" s="22"/>
      <c r="AD872" s="22"/>
      <c r="AE872" s="22"/>
      <c r="AF872" s="22"/>
      <c r="AG872" s="22"/>
      <c r="AH872" s="22"/>
      <c r="AI872" s="22"/>
      <c r="AJ872" s="22"/>
      <c r="AK872" s="22"/>
      <c r="AL872" s="22"/>
      <c r="AM872" s="22"/>
      <c r="AN872" s="22"/>
      <c r="AO872" s="22"/>
      <c r="AP872" s="22"/>
      <c r="AQ872" s="22"/>
      <c r="AR872" s="22"/>
      <c r="AS872" s="22"/>
      <c r="AT872" s="22"/>
      <c r="AU872" s="22"/>
      <c r="AV872" s="22"/>
      <c r="AW872" s="22"/>
      <c r="AX872" s="22"/>
      <c r="AY872" s="22"/>
      <c r="AZ872" s="22"/>
      <c r="BA872" s="22"/>
      <c r="BB872" s="22"/>
      <c r="BC872" s="22"/>
      <c r="BD872" s="22"/>
      <c r="BE872" s="22"/>
      <c r="BF872" s="22"/>
      <c r="BG872" s="22"/>
      <c r="BH872" s="22"/>
      <c r="BI872" s="22"/>
      <c r="BJ872" s="22"/>
      <c r="BK872" s="22"/>
      <c r="BL872" s="22"/>
      <c r="BM872" s="22"/>
      <c r="BN872" s="22"/>
      <c r="BO872" s="22"/>
      <c r="BP872" s="22"/>
      <c r="BQ872" s="22"/>
      <c r="BR872" s="22"/>
      <c r="BS872" s="22"/>
      <c r="BT872" s="22"/>
      <c r="BU872" s="22"/>
      <c r="BV872" s="22"/>
    </row>
    <row r="873" spans="1:74" s="24" customFormat="1" ht="12.75">
      <c r="A873" s="24" t="s">
        <v>1574</v>
      </c>
      <c r="B873" s="24" t="s">
        <v>1170</v>
      </c>
      <c r="C873" s="24" t="s">
        <v>446</v>
      </c>
      <c r="D873" s="24" t="s">
        <v>366</v>
      </c>
      <c r="E873" s="24" t="s">
        <v>592</v>
      </c>
      <c r="F873" s="25">
        <v>89394</v>
      </c>
      <c r="G873" s="25">
        <f t="shared" si="26"/>
        <v>89394</v>
      </c>
      <c r="H873" s="25">
        <v>0</v>
      </c>
      <c r="I873" s="25">
        <v>0</v>
      </c>
      <c r="J873" s="25">
        <v>0</v>
      </c>
      <c r="K873" s="24" t="s">
        <v>589</v>
      </c>
      <c r="N873" s="24" t="s">
        <v>693</v>
      </c>
      <c r="O873" s="26" t="s">
        <v>593</v>
      </c>
      <c r="P873" s="22"/>
      <c r="Q873" s="22"/>
      <c r="R873" s="22"/>
      <c r="S873" s="22"/>
      <c r="T873" s="22"/>
      <c r="U873" s="22"/>
      <c r="V873" s="22"/>
      <c r="W873" s="22"/>
      <c r="X873" s="22"/>
      <c r="Y873" s="22"/>
      <c r="Z873" s="22"/>
      <c r="AA873" s="22"/>
      <c r="AB873" s="22"/>
      <c r="AC873" s="22"/>
      <c r="AD873" s="22"/>
      <c r="AE873" s="22"/>
      <c r="AF873" s="22"/>
      <c r="AG873" s="22"/>
      <c r="AH873" s="22"/>
      <c r="AI873" s="22"/>
      <c r="AJ873" s="22"/>
      <c r="AK873" s="22"/>
      <c r="AL873" s="22"/>
      <c r="AM873" s="22"/>
      <c r="AN873" s="22"/>
      <c r="AO873" s="22"/>
      <c r="AP873" s="22"/>
      <c r="AQ873" s="22"/>
      <c r="AR873" s="22"/>
      <c r="AS873" s="22"/>
      <c r="AT873" s="22"/>
      <c r="AU873" s="22"/>
      <c r="AV873" s="22"/>
      <c r="AW873" s="22"/>
      <c r="AX873" s="22"/>
      <c r="AY873" s="22"/>
      <c r="AZ873" s="22"/>
      <c r="BA873" s="22"/>
      <c r="BB873" s="22"/>
      <c r="BC873" s="22"/>
      <c r="BD873" s="22"/>
      <c r="BE873" s="22"/>
      <c r="BF873" s="22"/>
      <c r="BG873" s="22"/>
      <c r="BH873" s="22"/>
      <c r="BI873" s="22"/>
      <c r="BJ873" s="22"/>
      <c r="BK873" s="22"/>
      <c r="BL873" s="22"/>
      <c r="BM873" s="22"/>
      <c r="BN873" s="22"/>
      <c r="BO873" s="22"/>
      <c r="BP873" s="22"/>
      <c r="BQ873" s="22"/>
      <c r="BR873" s="22"/>
      <c r="BS873" s="22"/>
      <c r="BT873" s="22"/>
      <c r="BU873" s="22"/>
      <c r="BV873" s="22"/>
    </row>
    <row r="874" spans="1:15" ht="38.25">
      <c r="A874" t="s">
        <v>1574</v>
      </c>
      <c r="B874" t="s">
        <v>1170</v>
      </c>
      <c r="C874" t="s">
        <v>751</v>
      </c>
      <c r="D874" t="s">
        <v>448</v>
      </c>
      <c r="E874" t="s">
        <v>592</v>
      </c>
      <c r="F874" s="2">
        <v>1076959</v>
      </c>
      <c r="G874" s="2">
        <f t="shared" si="26"/>
        <v>1076959</v>
      </c>
      <c r="H874" s="2">
        <v>0</v>
      </c>
      <c r="I874" s="2">
        <v>0</v>
      </c>
      <c r="J874" s="2">
        <v>0</v>
      </c>
      <c r="K874" t="s">
        <v>589</v>
      </c>
      <c r="L874" s="9">
        <v>63761</v>
      </c>
      <c r="N874" t="s">
        <v>695</v>
      </c>
      <c r="O874" s="6" t="s">
        <v>349</v>
      </c>
    </row>
    <row r="875" spans="1:15" ht="12.75">
      <c r="A875" t="s">
        <v>1574</v>
      </c>
      <c r="B875" t="s">
        <v>447</v>
      </c>
      <c r="C875" t="s">
        <v>447</v>
      </c>
      <c r="D875" t="s">
        <v>366</v>
      </c>
      <c r="E875" t="s">
        <v>384</v>
      </c>
      <c r="F875" s="2">
        <v>254921</v>
      </c>
      <c r="G875" s="2">
        <f t="shared" si="26"/>
        <v>254921</v>
      </c>
      <c r="H875" s="2">
        <v>0</v>
      </c>
      <c r="I875" s="2">
        <v>0</v>
      </c>
      <c r="J875" s="2">
        <v>0</v>
      </c>
      <c r="K875" t="s">
        <v>589</v>
      </c>
      <c r="N875" t="s">
        <v>694</v>
      </c>
      <c r="O875" s="6" t="s">
        <v>593</v>
      </c>
    </row>
    <row r="876" spans="1:15" ht="12.75">
      <c r="A876" t="s">
        <v>1574</v>
      </c>
      <c r="B876" t="s">
        <v>449</v>
      </c>
      <c r="C876" t="s">
        <v>449</v>
      </c>
      <c r="D876" t="s">
        <v>366</v>
      </c>
      <c r="E876" t="s">
        <v>592</v>
      </c>
      <c r="F876" s="2">
        <v>330154</v>
      </c>
      <c r="G876" s="2">
        <f t="shared" si="26"/>
        <v>330154</v>
      </c>
      <c r="H876" s="2">
        <v>0</v>
      </c>
      <c r="I876" s="2">
        <v>0</v>
      </c>
      <c r="J876" s="2">
        <v>0</v>
      </c>
      <c r="K876" t="s">
        <v>589</v>
      </c>
      <c r="N876" t="s">
        <v>450</v>
      </c>
      <c r="O876" s="6" t="s">
        <v>593</v>
      </c>
    </row>
    <row r="877" spans="1:15" ht="12.75">
      <c r="A877" t="s">
        <v>1574</v>
      </c>
      <c r="B877" t="s">
        <v>451</v>
      </c>
      <c r="C877" t="s">
        <v>451</v>
      </c>
      <c r="D877" t="s">
        <v>1556</v>
      </c>
      <c r="F877" s="2">
        <v>200000</v>
      </c>
      <c r="G877" s="2">
        <f t="shared" si="26"/>
        <v>200000</v>
      </c>
      <c r="H877" s="2">
        <v>0</v>
      </c>
      <c r="I877" s="2">
        <v>0</v>
      </c>
      <c r="J877" s="2">
        <v>0</v>
      </c>
      <c r="N877" t="s">
        <v>696</v>
      </c>
      <c r="O877" s="6" t="s">
        <v>593</v>
      </c>
    </row>
    <row r="878" spans="1:15" ht="12.75">
      <c r="A878" t="s">
        <v>1574</v>
      </c>
      <c r="B878" t="s">
        <v>1557</v>
      </c>
      <c r="C878" t="s">
        <v>1557</v>
      </c>
      <c r="D878" t="s">
        <v>379</v>
      </c>
      <c r="E878" t="s">
        <v>592</v>
      </c>
      <c r="F878" s="2">
        <v>269837</v>
      </c>
      <c r="G878" s="2">
        <f t="shared" si="26"/>
        <v>269837</v>
      </c>
      <c r="H878" s="2">
        <v>0</v>
      </c>
      <c r="I878" s="2">
        <v>0</v>
      </c>
      <c r="J878" s="2">
        <v>0</v>
      </c>
      <c r="K878" t="s">
        <v>589</v>
      </c>
      <c r="N878" t="s">
        <v>697</v>
      </c>
      <c r="O878" s="6" t="s">
        <v>593</v>
      </c>
    </row>
    <row r="879" spans="1:15" ht="12.75">
      <c r="A879" t="s">
        <v>1574</v>
      </c>
      <c r="B879" t="s">
        <v>1176</v>
      </c>
      <c r="C879" t="s">
        <v>1558</v>
      </c>
      <c r="D879" t="s">
        <v>366</v>
      </c>
      <c r="E879" t="s">
        <v>592</v>
      </c>
      <c r="F879" s="2">
        <v>544052</v>
      </c>
      <c r="G879" s="2">
        <f t="shared" si="26"/>
        <v>544052</v>
      </c>
      <c r="H879" s="2">
        <v>0</v>
      </c>
      <c r="I879" s="2">
        <v>0</v>
      </c>
      <c r="J879" s="2">
        <v>0</v>
      </c>
      <c r="K879" t="s">
        <v>589</v>
      </c>
      <c r="N879" t="s">
        <v>698</v>
      </c>
      <c r="O879" s="6" t="s">
        <v>593</v>
      </c>
    </row>
    <row r="880" spans="1:15" ht="12.75">
      <c r="A880" t="s">
        <v>1574</v>
      </c>
      <c r="B880" t="s">
        <v>1176</v>
      </c>
      <c r="C880" t="s">
        <v>1558</v>
      </c>
      <c r="D880" t="s">
        <v>366</v>
      </c>
      <c r="F880" s="2">
        <v>26197</v>
      </c>
      <c r="G880" s="2">
        <f aca="true" t="shared" si="27" ref="G880:G937">SUM(F880,H880)</f>
        <v>26197</v>
      </c>
      <c r="H880" s="2">
        <v>0</v>
      </c>
      <c r="I880" s="2">
        <v>0</v>
      </c>
      <c r="J880" s="2">
        <v>0</v>
      </c>
      <c r="K880" t="s">
        <v>589</v>
      </c>
      <c r="N880" t="s">
        <v>698</v>
      </c>
      <c r="O880" s="6" t="s">
        <v>593</v>
      </c>
    </row>
    <row r="881" spans="1:15" ht="12.75">
      <c r="A881" t="s">
        <v>1574</v>
      </c>
      <c r="B881" t="s">
        <v>1176</v>
      </c>
      <c r="C881" t="s">
        <v>1558</v>
      </c>
      <c r="D881" t="s">
        <v>375</v>
      </c>
      <c r="F881" s="2">
        <v>150000</v>
      </c>
      <c r="G881" s="2">
        <f t="shared" si="27"/>
        <v>150000</v>
      </c>
      <c r="H881" s="2">
        <v>0</v>
      </c>
      <c r="I881" s="2">
        <v>0</v>
      </c>
      <c r="J881" s="2">
        <v>0</v>
      </c>
      <c r="N881" t="s">
        <v>698</v>
      </c>
      <c r="O881" s="6" t="s">
        <v>593</v>
      </c>
    </row>
    <row r="882" spans="1:15" ht="12.75">
      <c r="A882" t="s">
        <v>1574</v>
      </c>
      <c r="B882" t="s">
        <v>1176</v>
      </c>
      <c r="C882" t="s">
        <v>1559</v>
      </c>
      <c r="D882" t="s">
        <v>366</v>
      </c>
      <c r="E882" t="s">
        <v>592</v>
      </c>
      <c r="F882" s="2">
        <v>41364</v>
      </c>
      <c r="G882" s="2">
        <f t="shared" si="27"/>
        <v>41364</v>
      </c>
      <c r="H882" s="2">
        <v>0</v>
      </c>
      <c r="I882" s="2">
        <v>0</v>
      </c>
      <c r="J882" s="2">
        <v>0</v>
      </c>
      <c r="K882" t="s">
        <v>589</v>
      </c>
      <c r="N882" t="s">
        <v>699</v>
      </c>
      <c r="O882" s="6" t="s">
        <v>593</v>
      </c>
    </row>
    <row r="883" spans="1:15" ht="12.75">
      <c r="A883" t="s">
        <v>1574</v>
      </c>
      <c r="B883" t="s">
        <v>1176</v>
      </c>
      <c r="C883" t="s">
        <v>1559</v>
      </c>
      <c r="D883" t="s">
        <v>366</v>
      </c>
      <c r="E883" t="s">
        <v>592</v>
      </c>
      <c r="F883" s="2">
        <v>348681</v>
      </c>
      <c r="G883" s="2">
        <f t="shared" si="27"/>
        <v>348681</v>
      </c>
      <c r="H883" s="2">
        <v>0</v>
      </c>
      <c r="I883" s="2">
        <v>0</v>
      </c>
      <c r="J883" s="2">
        <v>0</v>
      </c>
      <c r="K883" t="s">
        <v>589</v>
      </c>
      <c r="N883" t="s">
        <v>700</v>
      </c>
      <c r="O883" s="6" t="s">
        <v>593</v>
      </c>
    </row>
    <row r="884" spans="1:15" ht="12.75">
      <c r="A884" t="s">
        <v>1574</v>
      </c>
      <c r="B884" t="s">
        <v>1176</v>
      </c>
      <c r="C884" t="s">
        <v>1559</v>
      </c>
      <c r="D884" t="s">
        <v>366</v>
      </c>
      <c r="F884" s="2">
        <v>19000</v>
      </c>
      <c r="G884" s="2">
        <f t="shared" si="27"/>
        <v>19000</v>
      </c>
      <c r="H884" s="2">
        <v>0</v>
      </c>
      <c r="I884" s="2">
        <v>0</v>
      </c>
      <c r="J884" s="2">
        <v>0</v>
      </c>
      <c r="N884" t="s">
        <v>701</v>
      </c>
      <c r="O884" s="6" t="s">
        <v>593</v>
      </c>
    </row>
    <row r="885" spans="1:15" ht="12.75">
      <c r="A885" t="s">
        <v>1574</v>
      </c>
      <c r="B885" t="s">
        <v>1176</v>
      </c>
      <c r="C885" t="s">
        <v>1560</v>
      </c>
      <c r="D885" t="s">
        <v>366</v>
      </c>
      <c r="E885" t="s">
        <v>592</v>
      </c>
      <c r="F885" s="2">
        <v>861366</v>
      </c>
      <c r="G885" s="2">
        <f t="shared" si="27"/>
        <v>792440.1570497057</v>
      </c>
      <c r="H885" s="2">
        <v>-68925.84295029422</v>
      </c>
      <c r="I885" s="2">
        <v>-68925.84295029422</v>
      </c>
      <c r="J885" s="2">
        <v>0</v>
      </c>
      <c r="K885" t="s">
        <v>589</v>
      </c>
      <c r="N885" t="s">
        <v>702</v>
      </c>
      <c r="O885" s="6" t="s">
        <v>593</v>
      </c>
    </row>
    <row r="886" spans="1:15" ht="12.75">
      <c r="A886" t="s">
        <v>1574</v>
      </c>
      <c r="B886" t="s">
        <v>1176</v>
      </c>
      <c r="C886" t="s">
        <v>1560</v>
      </c>
      <c r="D886" t="s">
        <v>366</v>
      </c>
      <c r="E886" t="s">
        <v>592</v>
      </c>
      <c r="F886" s="2">
        <v>4238888</v>
      </c>
      <c r="G886" s="2">
        <f t="shared" si="27"/>
        <v>4145310.7334119678</v>
      </c>
      <c r="H886" s="2">
        <v>-93577.26658803204</v>
      </c>
      <c r="I886" s="2">
        <v>-93577.26658803204</v>
      </c>
      <c r="J886" s="2">
        <v>0</v>
      </c>
      <c r="K886" t="s">
        <v>589</v>
      </c>
      <c r="N886" t="s">
        <v>702</v>
      </c>
      <c r="O886" s="6" t="s">
        <v>593</v>
      </c>
    </row>
    <row r="887" spans="1:15" ht="12.75">
      <c r="A887" t="s">
        <v>1574</v>
      </c>
      <c r="B887" t="s">
        <v>1176</v>
      </c>
      <c r="C887" t="s">
        <v>1560</v>
      </c>
      <c r="D887" t="s">
        <v>366</v>
      </c>
      <c r="F887" s="2">
        <v>174000</v>
      </c>
      <c r="G887" s="2">
        <f t="shared" si="27"/>
        <v>174000</v>
      </c>
      <c r="H887" s="2">
        <v>0</v>
      </c>
      <c r="I887" s="2">
        <v>0</v>
      </c>
      <c r="J887" s="2">
        <v>0</v>
      </c>
      <c r="N887" t="s">
        <v>702</v>
      </c>
      <c r="O887" s="6" t="s">
        <v>593</v>
      </c>
    </row>
    <row r="888" spans="1:15" ht="12.75">
      <c r="A888" t="s">
        <v>1574</v>
      </c>
      <c r="B888" t="s">
        <v>1176</v>
      </c>
      <c r="C888" t="s">
        <v>1560</v>
      </c>
      <c r="D888" t="s">
        <v>366</v>
      </c>
      <c r="F888" s="2">
        <v>648500</v>
      </c>
      <c r="G888" s="2">
        <f t="shared" si="27"/>
        <v>648500</v>
      </c>
      <c r="H888" s="2">
        <v>0</v>
      </c>
      <c r="I888" s="2">
        <v>0</v>
      </c>
      <c r="J888" s="2">
        <v>0</v>
      </c>
      <c r="N888" t="s">
        <v>702</v>
      </c>
      <c r="O888" s="6" t="s">
        <v>593</v>
      </c>
    </row>
    <row r="889" spans="1:15" ht="12.75">
      <c r="A889" t="s">
        <v>1574</v>
      </c>
      <c r="B889" t="s">
        <v>1176</v>
      </c>
      <c r="C889" t="s">
        <v>1561</v>
      </c>
      <c r="D889" t="s">
        <v>591</v>
      </c>
      <c r="E889" t="s">
        <v>592</v>
      </c>
      <c r="F889" s="2">
        <v>1063909</v>
      </c>
      <c r="G889" s="2">
        <f t="shared" si="27"/>
        <v>1001893.75</v>
      </c>
      <c r="H889" s="2">
        <v>-62015.25</v>
      </c>
      <c r="I889" s="2">
        <v>-62015.25</v>
      </c>
      <c r="J889" s="2">
        <v>0</v>
      </c>
      <c r="K889" t="s">
        <v>589</v>
      </c>
      <c r="N889" t="s">
        <v>703</v>
      </c>
      <c r="O889" s="6" t="s">
        <v>593</v>
      </c>
    </row>
    <row r="890" spans="1:15" ht="12.75">
      <c r="A890" t="s">
        <v>1574</v>
      </c>
      <c r="B890" t="s">
        <v>1176</v>
      </c>
      <c r="C890" t="s">
        <v>1561</v>
      </c>
      <c r="D890" t="s">
        <v>591</v>
      </c>
      <c r="E890" t="s">
        <v>592</v>
      </c>
      <c r="F890" s="2">
        <v>737481</v>
      </c>
      <c r="G890" s="2">
        <f t="shared" si="27"/>
        <v>619200.585</v>
      </c>
      <c r="H890" s="2">
        <v>-118280.41500000001</v>
      </c>
      <c r="I890" s="2">
        <v>-118280.41500000001</v>
      </c>
      <c r="J890" s="2">
        <v>0</v>
      </c>
      <c r="K890" t="s">
        <v>589</v>
      </c>
      <c r="N890" t="s">
        <v>703</v>
      </c>
      <c r="O890" s="6" t="s">
        <v>593</v>
      </c>
    </row>
    <row r="891" spans="1:15" ht="12.75">
      <c r="A891" t="s">
        <v>1574</v>
      </c>
      <c r="B891" t="s">
        <v>1176</v>
      </c>
      <c r="C891" t="s">
        <v>1561</v>
      </c>
      <c r="D891" t="s">
        <v>591</v>
      </c>
      <c r="F891" s="2">
        <v>447843</v>
      </c>
      <c r="G891" s="2">
        <f t="shared" si="27"/>
        <v>447843</v>
      </c>
      <c r="H891" s="2">
        <v>0</v>
      </c>
      <c r="I891" s="2">
        <v>0</v>
      </c>
      <c r="J891" s="2">
        <v>0</v>
      </c>
      <c r="N891" t="s">
        <v>703</v>
      </c>
      <c r="O891" s="6" t="s">
        <v>593</v>
      </c>
    </row>
    <row r="892" spans="1:15" ht="12.75">
      <c r="A892" t="s">
        <v>1574</v>
      </c>
      <c r="B892" t="s">
        <v>1176</v>
      </c>
      <c r="C892" t="s">
        <v>1561</v>
      </c>
      <c r="D892" t="s">
        <v>591</v>
      </c>
      <c r="F892" s="2">
        <v>687200</v>
      </c>
      <c r="G892" s="2">
        <f t="shared" si="27"/>
        <v>573812</v>
      </c>
      <c r="H892" s="2">
        <v>-113388</v>
      </c>
      <c r="I892" s="2">
        <v>-113388</v>
      </c>
      <c r="J892" s="2">
        <v>0</v>
      </c>
      <c r="K892" t="s">
        <v>589</v>
      </c>
      <c r="N892" t="s">
        <v>704</v>
      </c>
      <c r="O892" s="6" t="s">
        <v>593</v>
      </c>
    </row>
    <row r="893" spans="1:15" ht="12.75">
      <c r="A893" t="s">
        <v>1574</v>
      </c>
      <c r="B893" t="s">
        <v>1176</v>
      </c>
      <c r="C893" t="s">
        <v>1562</v>
      </c>
      <c r="D893" t="s">
        <v>366</v>
      </c>
      <c r="E893" t="s">
        <v>592</v>
      </c>
      <c r="F893" s="2">
        <v>3304648</v>
      </c>
      <c r="G893" s="2">
        <f t="shared" si="27"/>
        <v>3278630.47</v>
      </c>
      <c r="H893" s="2">
        <v>-26017.53</v>
      </c>
      <c r="I893" s="2">
        <v>-26017.53</v>
      </c>
      <c r="J893" s="2">
        <v>0</v>
      </c>
      <c r="K893" t="s">
        <v>589</v>
      </c>
      <c r="N893" t="s">
        <v>702</v>
      </c>
      <c r="O893" s="6" t="s">
        <v>593</v>
      </c>
    </row>
    <row r="894" spans="1:15" ht="12.75">
      <c r="A894" t="s">
        <v>1574</v>
      </c>
      <c r="B894" t="s">
        <v>1563</v>
      </c>
      <c r="C894" t="s">
        <v>1563</v>
      </c>
      <c r="D894" t="s">
        <v>366</v>
      </c>
      <c r="E894" t="s">
        <v>592</v>
      </c>
      <c r="F894" s="2">
        <v>16772</v>
      </c>
      <c r="G894" s="2">
        <f t="shared" si="27"/>
        <v>16011</v>
      </c>
      <c r="H894" s="2">
        <v>-761</v>
      </c>
      <c r="I894" s="2">
        <v>-761</v>
      </c>
      <c r="J894" s="2">
        <v>0</v>
      </c>
      <c r="K894" t="s">
        <v>589</v>
      </c>
      <c r="N894" t="s">
        <v>705</v>
      </c>
      <c r="O894" s="6" t="s">
        <v>593</v>
      </c>
    </row>
    <row r="895" spans="1:15" ht="12.75">
      <c r="A895" t="s">
        <v>1574</v>
      </c>
      <c r="B895" t="s">
        <v>1563</v>
      </c>
      <c r="C895" t="s">
        <v>1563</v>
      </c>
      <c r="D895" t="s">
        <v>366</v>
      </c>
      <c r="E895" t="s">
        <v>592</v>
      </c>
      <c r="F895" s="2">
        <v>77437</v>
      </c>
      <c r="G895" s="2">
        <f t="shared" si="27"/>
        <v>64660</v>
      </c>
      <c r="H895" s="2">
        <v>-12777</v>
      </c>
      <c r="I895" s="2">
        <v>-12777</v>
      </c>
      <c r="J895" s="2">
        <v>0</v>
      </c>
      <c r="K895" t="s">
        <v>589</v>
      </c>
      <c r="N895" t="s">
        <v>706</v>
      </c>
      <c r="O895" s="6" t="s">
        <v>593</v>
      </c>
    </row>
    <row r="896" spans="1:15" ht="12.75">
      <c r="A896" t="s">
        <v>1574</v>
      </c>
      <c r="B896" t="s">
        <v>1563</v>
      </c>
      <c r="C896" t="s">
        <v>1563</v>
      </c>
      <c r="D896" t="s">
        <v>366</v>
      </c>
      <c r="E896" t="s">
        <v>592</v>
      </c>
      <c r="F896" s="2">
        <v>253260</v>
      </c>
      <c r="G896" s="2">
        <f t="shared" si="27"/>
        <v>225794</v>
      </c>
      <c r="H896" s="2">
        <v>-27466</v>
      </c>
      <c r="I896" s="2">
        <v>-27466</v>
      </c>
      <c r="J896" s="2">
        <v>0</v>
      </c>
      <c r="K896" t="s">
        <v>589</v>
      </c>
      <c r="N896" t="s">
        <v>1564</v>
      </c>
      <c r="O896" s="6" t="s">
        <v>593</v>
      </c>
    </row>
    <row r="897" spans="1:15" ht="12.75">
      <c r="A897" t="s">
        <v>1574</v>
      </c>
      <c r="B897" t="s">
        <v>1563</v>
      </c>
      <c r="C897" t="s">
        <v>1563</v>
      </c>
      <c r="D897" t="s">
        <v>366</v>
      </c>
      <c r="E897" t="s">
        <v>592</v>
      </c>
      <c r="F897" s="2">
        <v>200000</v>
      </c>
      <c r="G897" s="2">
        <f t="shared" si="27"/>
        <v>167000</v>
      </c>
      <c r="H897" s="2">
        <v>-33000</v>
      </c>
      <c r="I897" s="2">
        <v>-33000</v>
      </c>
      <c r="J897" s="2">
        <v>0</v>
      </c>
      <c r="K897" t="s">
        <v>589</v>
      </c>
      <c r="N897" t="s">
        <v>696</v>
      </c>
      <c r="O897" s="6" t="s">
        <v>593</v>
      </c>
    </row>
    <row r="898" spans="1:15" ht="12.75">
      <c r="A898" t="s">
        <v>1574</v>
      </c>
      <c r="B898" t="s">
        <v>1563</v>
      </c>
      <c r="C898" t="s">
        <v>1563</v>
      </c>
      <c r="D898" t="s">
        <v>366</v>
      </c>
      <c r="E898" t="s">
        <v>592</v>
      </c>
      <c r="F898" s="2">
        <v>670762</v>
      </c>
      <c r="G898" s="2">
        <f t="shared" si="27"/>
        <v>560086</v>
      </c>
      <c r="H898" s="2">
        <v>-110676</v>
      </c>
      <c r="I898" s="2">
        <v>-110676</v>
      </c>
      <c r="J898" s="2">
        <v>0</v>
      </c>
      <c r="K898" t="s">
        <v>589</v>
      </c>
      <c r="N898" t="s">
        <v>696</v>
      </c>
      <c r="O898" s="6" t="s">
        <v>593</v>
      </c>
    </row>
    <row r="899" spans="1:15" ht="12.75">
      <c r="A899" t="s">
        <v>1574</v>
      </c>
      <c r="B899" t="s">
        <v>1563</v>
      </c>
      <c r="C899" t="s">
        <v>1563</v>
      </c>
      <c r="D899" t="s">
        <v>366</v>
      </c>
      <c r="E899" t="s">
        <v>592</v>
      </c>
      <c r="F899" s="2">
        <v>821748</v>
      </c>
      <c r="G899" s="2">
        <f t="shared" si="27"/>
        <v>821748</v>
      </c>
      <c r="H899" s="2">
        <v>0</v>
      </c>
      <c r="I899" s="2">
        <v>0</v>
      </c>
      <c r="J899" s="2">
        <v>0</v>
      </c>
      <c r="N899" t="s">
        <v>707</v>
      </c>
      <c r="O899" s="6" t="s">
        <v>593</v>
      </c>
    </row>
    <row r="900" spans="1:74" s="24" customFormat="1" ht="12.75">
      <c r="A900" s="24" t="s">
        <v>1574</v>
      </c>
      <c r="B900" s="24" t="s">
        <v>1563</v>
      </c>
      <c r="C900" s="24" t="s">
        <v>1563</v>
      </c>
      <c r="D900" s="24" t="s">
        <v>366</v>
      </c>
      <c r="E900" s="24" t="s">
        <v>592</v>
      </c>
      <c r="F900" s="25">
        <v>408256</v>
      </c>
      <c r="G900" s="25">
        <f t="shared" si="27"/>
        <v>408256</v>
      </c>
      <c r="H900" s="25">
        <v>0</v>
      </c>
      <c r="I900" s="25">
        <v>0</v>
      </c>
      <c r="J900" s="25">
        <v>0</v>
      </c>
      <c r="N900" s="24" t="s">
        <v>708</v>
      </c>
      <c r="O900" s="26" t="s">
        <v>593</v>
      </c>
      <c r="P900" s="22"/>
      <c r="Q900" s="22"/>
      <c r="R900" s="22"/>
      <c r="S900" s="22"/>
      <c r="T900" s="22"/>
      <c r="U900" s="22"/>
      <c r="V900" s="22"/>
      <c r="W900" s="22"/>
      <c r="X900" s="22"/>
      <c r="Y900" s="22"/>
      <c r="Z900" s="22"/>
      <c r="AA900" s="22"/>
      <c r="AB900" s="22"/>
      <c r="AC900" s="22"/>
      <c r="AD900" s="22"/>
      <c r="AE900" s="22"/>
      <c r="AF900" s="22"/>
      <c r="AG900" s="22"/>
      <c r="AH900" s="22"/>
      <c r="AI900" s="22"/>
      <c r="AJ900" s="22"/>
      <c r="AK900" s="22"/>
      <c r="AL900" s="22"/>
      <c r="AM900" s="22"/>
      <c r="AN900" s="22"/>
      <c r="AO900" s="22"/>
      <c r="AP900" s="22"/>
      <c r="AQ900" s="22"/>
      <c r="AR900" s="22"/>
      <c r="AS900" s="22"/>
      <c r="AT900" s="22"/>
      <c r="AU900" s="22"/>
      <c r="AV900" s="22"/>
      <c r="AW900" s="22"/>
      <c r="AX900" s="22"/>
      <c r="AY900" s="22"/>
      <c r="AZ900" s="22"/>
      <c r="BA900" s="22"/>
      <c r="BB900" s="22"/>
      <c r="BC900" s="22"/>
      <c r="BD900" s="22"/>
      <c r="BE900" s="22"/>
      <c r="BF900" s="22"/>
      <c r="BG900" s="22"/>
      <c r="BH900" s="22"/>
      <c r="BI900" s="22"/>
      <c r="BJ900" s="22"/>
      <c r="BK900" s="22"/>
      <c r="BL900" s="22"/>
      <c r="BM900" s="22"/>
      <c r="BN900" s="22"/>
      <c r="BO900" s="22"/>
      <c r="BP900" s="22"/>
      <c r="BQ900" s="22"/>
      <c r="BR900" s="22"/>
      <c r="BS900" s="22"/>
      <c r="BT900" s="22"/>
      <c r="BU900" s="22"/>
      <c r="BV900" s="22"/>
    </row>
    <row r="901" spans="1:74" s="24" customFormat="1" ht="12.75">
      <c r="A901" s="24" t="s">
        <v>1574</v>
      </c>
      <c r="B901" s="24" t="s">
        <v>1563</v>
      </c>
      <c r="C901" s="24" t="s">
        <v>1563</v>
      </c>
      <c r="D901" s="24" t="s">
        <v>366</v>
      </c>
      <c r="E901" s="24" t="s">
        <v>592</v>
      </c>
      <c r="F901" s="25">
        <v>305762</v>
      </c>
      <c r="G901" s="25">
        <f t="shared" si="27"/>
        <v>305762</v>
      </c>
      <c r="H901" s="25">
        <v>0</v>
      </c>
      <c r="I901" s="25">
        <v>0</v>
      </c>
      <c r="J901" s="25">
        <v>0</v>
      </c>
      <c r="N901" s="24" t="s">
        <v>696</v>
      </c>
      <c r="O901" s="26" t="s">
        <v>593</v>
      </c>
      <c r="P901" s="22"/>
      <c r="Q901" s="22"/>
      <c r="R901" s="22"/>
      <c r="S901" s="22"/>
      <c r="T901" s="22"/>
      <c r="U901" s="22"/>
      <c r="V901" s="22"/>
      <c r="W901" s="22"/>
      <c r="X901" s="22"/>
      <c r="Y901" s="22"/>
      <c r="Z901" s="22"/>
      <c r="AA901" s="22"/>
      <c r="AB901" s="22"/>
      <c r="AC901" s="22"/>
      <c r="AD901" s="22"/>
      <c r="AE901" s="22"/>
      <c r="AF901" s="22"/>
      <c r="AG901" s="22"/>
      <c r="AH901" s="22"/>
      <c r="AI901" s="22"/>
      <c r="AJ901" s="22"/>
      <c r="AK901" s="22"/>
      <c r="AL901" s="22"/>
      <c r="AM901" s="22"/>
      <c r="AN901" s="22"/>
      <c r="AO901" s="22"/>
      <c r="AP901" s="22"/>
      <c r="AQ901" s="22"/>
      <c r="AR901" s="22"/>
      <c r="AS901" s="22"/>
      <c r="AT901" s="22"/>
      <c r="AU901" s="22"/>
      <c r="AV901" s="22"/>
      <c r="AW901" s="22"/>
      <c r="AX901" s="22"/>
      <c r="AY901" s="22"/>
      <c r="AZ901" s="22"/>
      <c r="BA901" s="22"/>
      <c r="BB901" s="22"/>
      <c r="BC901" s="22"/>
      <c r="BD901" s="22"/>
      <c r="BE901" s="22"/>
      <c r="BF901" s="22"/>
      <c r="BG901" s="22"/>
      <c r="BH901" s="22"/>
      <c r="BI901" s="22"/>
      <c r="BJ901" s="22"/>
      <c r="BK901" s="22"/>
      <c r="BL901" s="22"/>
      <c r="BM901" s="22"/>
      <c r="BN901" s="22"/>
      <c r="BO901" s="22"/>
      <c r="BP901" s="22"/>
      <c r="BQ901" s="22"/>
      <c r="BR901" s="22"/>
      <c r="BS901" s="22"/>
      <c r="BT901" s="22"/>
      <c r="BU901" s="22"/>
      <c r="BV901" s="22"/>
    </row>
    <row r="902" spans="1:74" s="24" customFormat="1" ht="12.75">
      <c r="A902" s="24" t="s">
        <v>1574</v>
      </c>
      <c r="B902" s="24" t="s">
        <v>1563</v>
      </c>
      <c r="C902" s="24" t="s">
        <v>1563</v>
      </c>
      <c r="D902" s="24" t="s">
        <v>366</v>
      </c>
      <c r="F902" s="25">
        <v>0</v>
      </c>
      <c r="G902" s="25">
        <f t="shared" si="27"/>
        <v>0</v>
      </c>
      <c r="H902" s="25">
        <v>0</v>
      </c>
      <c r="I902" s="25">
        <v>0</v>
      </c>
      <c r="J902" s="25">
        <v>0</v>
      </c>
      <c r="N902" s="19" t="s">
        <v>350</v>
      </c>
      <c r="O902" s="26" t="s">
        <v>593</v>
      </c>
      <c r="P902" s="22"/>
      <c r="Q902" s="22"/>
      <c r="R902" s="22"/>
      <c r="S902" s="22"/>
      <c r="T902" s="22"/>
      <c r="U902" s="22"/>
      <c r="V902" s="22"/>
      <c r="W902" s="22"/>
      <c r="X902" s="22"/>
      <c r="Y902" s="22"/>
      <c r="Z902" s="22"/>
      <c r="AA902" s="22"/>
      <c r="AB902" s="22"/>
      <c r="AC902" s="22"/>
      <c r="AD902" s="22"/>
      <c r="AE902" s="22"/>
      <c r="AF902" s="22"/>
      <c r="AG902" s="22"/>
      <c r="AH902" s="22"/>
      <c r="AI902" s="22"/>
      <c r="AJ902" s="22"/>
      <c r="AK902" s="22"/>
      <c r="AL902" s="22"/>
      <c r="AM902" s="22"/>
      <c r="AN902" s="22"/>
      <c r="AO902" s="22"/>
      <c r="AP902" s="22"/>
      <c r="AQ902" s="22"/>
      <c r="AR902" s="22"/>
      <c r="AS902" s="22"/>
      <c r="AT902" s="22"/>
      <c r="AU902" s="22"/>
      <c r="AV902" s="22"/>
      <c r="AW902" s="22"/>
      <c r="AX902" s="22"/>
      <c r="AY902" s="22"/>
      <c r="AZ902" s="22"/>
      <c r="BA902" s="22"/>
      <c r="BB902" s="22"/>
      <c r="BC902" s="22"/>
      <c r="BD902" s="22"/>
      <c r="BE902" s="22"/>
      <c r="BF902" s="22"/>
      <c r="BG902" s="22"/>
      <c r="BH902" s="22"/>
      <c r="BI902" s="22"/>
      <c r="BJ902" s="22"/>
      <c r="BK902" s="22"/>
      <c r="BL902" s="22"/>
      <c r="BM902" s="22"/>
      <c r="BN902" s="22"/>
      <c r="BO902" s="22"/>
      <c r="BP902" s="22"/>
      <c r="BQ902" s="22"/>
      <c r="BR902" s="22"/>
      <c r="BS902" s="22"/>
      <c r="BT902" s="22"/>
      <c r="BU902" s="22"/>
      <c r="BV902" s="22"/>
    </row>
    <row r="903" spans="1:74" s="24" customFormat="1" ht="12.75">
      <c r="A903" s="24" t="s">
        <v>1574</v>
      </c>
      <c r="B903" s="24" t="s">
        <v>1563</v>
      </c>
      <c r="C903" s="24" t="s">
        <v>1563</v>
      </c>
      <c r="D903" s="24" t="s">
        <v>386</v>
      </c>
      <c r="E903" s="24" t="s">
        <v>592</v>
      </c>
      <c r="F903" s="25">
        <v>298286</v>
      </c>
      <c r="G903" s="25">
        <f t="shared" si="27"/>
        <v>298286</v>
      </c>
      <c r="H903" s="25">
        <v>0</v>
      </c>
      <c r="I903" s="25">
        <v>0</v>
      </c>
      <c r="J903" s="25">
        <v>0</v>
      </c>
      <c r="K903" s="24" t="s">
        <v>589</v>
      </c>
      <c r="N903" s="24" t="s">
        <v>1565</v>
      </c>
      <c r="O903" s="26" t="s">
        <v>588</v>
      </c>
      <c r="P903" s="22"/>
      <c r="Q903" s="22"/>
      <c r="R903" s="22"/>
      <c r="S903" s="22"/>
      <c r="T903" s="22"/>
      <c r="U903" s="22"/>
      <c r="V903" s="22"/>
      <c r="W903" s="22"/>
      <c r="X903" s="22"/>
      <c r="Y903" s="22"/>
      <c r="Z903" s="22"/>
      <c r="AA903" s="22"/>
      <c r="AB903" s="22"/>
      <c r="AC903" s="22"/>
      <c r="AD903" s="22"/>
      <c r="AE903" s="22"/>
      <c r="AF903" s="22"/>
      <c r="AG903" s="22"/>
      <c r="AH903" s="22"/>
      <c r="AI903" s="22"/>
      <c r="AJ903" s="22"/>
      <c r="AK903" s="22"/>
      <c r="AL903" s="22"/>
      <c r="AM903" s="22"/>
      <c r="AN903" s="22"/>
      <c r="AO903" s="22"/>
      <c r="AP903" s="22"/>
      <c r="AQ903" s="22"/>
      <c r="AR903" s="22"/>
      <c r="AS903" s="22"/>
      <c r="AT903" s="22"/>
      <c r="AU903" s="22"/>
      <c r="AV903" s="22"/>
      <c r="AW903" s="22"/>
      <c r="AX903" s="22"/>
      <c r="AY903" s="22"/>
      <c r="AZ903" s="22"/>
      <c r="BA903" s="22"/>
      <c r="BB903" s="22"/>
      <c r="BC903" s="22"/>
      <c r="BD903" s="22"/>
      <c r="BE903" s="22"/>
      <c r="BF903" s="22"/>
      <c r="BG903" s="22"/>
      <c r="BH903" s="22"/>
      <c r="BI903" s="22"/>
      <c r="BJ903" s="22"/>
      <c r="BK903" s="22"/>
      <c r="BL903" s="22"/>
      <c r="BM903" s="22"/>
      <c r="BN903" s="22"/>
      <c r="BO903" s="22"/>
      <c r="BP903" s="22"/>
      <c r="BQ903" s="22"/>
      <c r="BR903" s="22"/>
      <c r="BS903" s="22"/>
      <c r="BT903" s="22"/>
      <c r="BU903" s="22"/>
      <c r="BV903" s="22"/>
    </row>
    <row r="904" spans="1:74" s="24" customFormat="1" ht="12.75">
      <c r="A904" s="24" t="s">
        <v>1574</v>
      </c>
      <c r="B904" s="24" t="s">
        <v>1563</v>
      </c>
      <c r="C904" s="24" t="s">
        <v>1563</v>
      </c>
      <c r="D904" s="24" t="s">
        <v>343</v>
      </c>
      <c r="F904" s="25">
        <v>28350</v>
      </c>
      <c r="G904" s="25">
        <f t="shared" si="27"/>
        <v>28350</v>
      </c>
      <c r="H904" s="25">
        <v>0</v>
      </c>
      <c r="I904" s="25">
        <v>0</v>
      </c>
      <c r="J904" s="25">
        <v>0</v>
      </c>
      <c r="N904" s="19" t="s">
        <v>351</v>
      </c>
      <c r="O904" s="26" t="s">
        <v>593</v>
      </c>
      <c r="P904" s="22"/>
      <c r="Q904" s="22"/>
      <c r="R904" s="22"/>
      <c r="S904" s="22"/>
      <c r="T904" s="22"/>
      <c r="U904" s="22"/>
      <c r="V904" s="22"/>
      <c r="W904" s="22"/>
      <c r="X904" s="22"/>
      <c r="Y904" s="22"/>
      <c r="Z904" s="22"/>
      <c r="AA904" s="22"/>
      <c r="AB904" s="22"/>
      <c r="AC904" s="22"/>
      <c r="AD904" s="22"/>
      <c r="AE904" s="22"/>
      <c r="AF904" s="22"/>
      <c r="AG904" s="22"/>
      <c r="AH904" s="22"/>
      <c r="AI904" s="22"/>
      <c r="AJ904" s="22"/>
      <c r="AK904" s="22"/>
      <c r="AL904" s="22"/>
      <c r="AM904" s="22"/>
      <c r="AN904" s="22"/>
      <c r="AO904" s="22"/>
      <c r="AP904" s="22"/>
      <c r="AQ904" s="22"/>
      <c r="AR904" s="22"/>
      <c r="AS904" s="22"/>
      <c r="AT904" s="22"/>
      <c r="AU904" s="22"/>
      <c r="AV904" s="22"/>
      <c r="AW904" s="22"/>
      <c r="AX904" s="22"/>
      <c r="AY904" s="22"/>
      <c r="AZ904" s="22"/>
      <c r="BA904" s="22"/>
      <c r="BB904" s="22"/>
      <c r="BC904" s="22"/>
      <c r="BD904" s="22"/>
      <c r="BE904" s="22"/>
      <c r="BF904" s="22"/>
      <c r="BG904" s="22"/>
      <c r="BH904" s="22"/>
      <c r="BI904" s="22"/>
      <c r="BJ904" s="22"/>
      <c r="BK904" s="22"/>
      <c r="BL904" s="22"/>
      <c r="BM904" s="22"/>
      <c r="BN904" s="22"/>
      <c r="BO904" s="22"/>
      <c r="BP904" s="22"/>
      <c r="BQ904" s="22"/>
      <c r="BR904" s="22"/>
      <c r="BS904" s="22"/>
      <c r="BT904" s="22"/>
      <c r="BU904" s="22"/>
      <c r="BV904" s="22"/>
    </row>
    <row r="905" spans="1:15" ht="12.75">
      <c r="A905" t="s">
        <v>1574</v>
      </c>
      <c r="B905" t="s">
        <v>1563</v>
      </c>
      <c r="C905" t="s">
        <v>1563</v>
      </c>
      <c r="D905" t="s">
        <v>586</v>
      </c>
      <c r="E905" t="s">
        <v>592</v>
      </c>
      <c r="F905" s="2">
        <v>142124</v>
      </c>
      <c r="G905" s="2">
        <f t="shared" si="27"/>
        <v>142124</v>
      </c>
      <c r="H905" s="2">
        <v>0</v>
      </c>
      <c r="I905" s="2">
        <v>0</v>
      </c>
      <c r="J905" s="2">
        <v>0</v>
      </c>
      <c r="N905" t="s">
        <v>709</v>
      </c>
      <c r="O905" s="6" t="s">
        <v>588</v>
      </c>
    </row>
    <row r="906" spans="1:15" ht="38.25">
      <c r="A906" t="s">
        <v>1574</v>
      </c>
      <c r="B906" t="s">
        <v>1563</v>
      </c>
      <c r="C906" t="s">
        <v>1563</v>
      </c>
      <c r="D906" t="s">
        <v>586</v>
      </c>
      <c r="E906" t="s">
        <v>592</v>
      </c>
      <c r="F906" s="2">
        <v>432525</v>
      </c>
      <c r="G906" s="2">
        <f t="shared" si="27"/>
        <v>432525</v>
      </c>
      <c r="H906" s="2">
        <v>0</v>
      </c>
      <c r="I906" s="2">
        <v>0</v>
      </c>
      <c r="J906" s="2">
        <v>0</v>
      </c>
      <c r="L906">
        <v>432525</v>
      </c>
      <c r="N906" t="s">
        <v>1566</v>
      </c>
      <c r="O906" s="6" t="s">
        <v>1567</v>
      </c>
    </row>
    <row r="907" spans="1:15" ht="12.75">
      <c r="A907" t="s">
        <v>1574</v>
      </c>
      <c r="B907" t="s">
        <v>1563</v>
      </c>
      <c r="C907" t="s">
        <v>1563</v>
      </c>
      <c r="D907" t="s">
        <v>586</v>
      </c>
      <c r="E907" t="s">
        <v>592</v>
      </c>
      <c r="F907" s="2">
        <v>187394</v>
      </c>
      <c r="G907" s="2">
        <f t="shared" si="27"/>
        <v>187394</v>
      </c>
      <c r="H907" s="2">
        <v>0</v>
      </c>
      <c r="I907" s="2">
        <v>0</v>
      </c>
      <c r="J907" s="2">
        <v>0</v>
      </c>
      <c r="K907" t="s">
        <v>589</v>
      </c>
      <c r="N907" t="s">
        <v>710</v>
      </c>
      <c r="O907" s="6" t="s">
        <v>588</v>
      </c>
    </row>
    <row r="908" spans="1:15" ht="12.75">
      <c r="A908" t="s">
        <v>1574</v>
      </c>
      <c r="B908" t="s">
        <v>1563</v>
      </c>
      <c r="C908" t="s">
        <v>1563</v>
      </c>
      <c r="D908" t="s">
        <v>586</v>
      </c>
      <c r="E908" t="s">
        <v>592</v>
      </c>
      <c r="F908" s="2">
        <v>207864</v>
      </c>
      <c r="G908" s="2">
        <f t="shared" si="27"/>
        <v>207864</v>
      </c>
      <c r="H908" s="2">
        <v>0</v>
      </c>
      <c r="I908" s="2">
        <v>0</v>
      </c>
      <c r="J908" s="2">
        <v>0</v>
      </c>
      <c r="K908" t="s">
        <v>589</v>
      </c>
      <c r="N908" t="s">
        <v>1566</v>
      </c>
      <c r="O908" s="6" t="s">
        <v>588</v>
      </c>
    </row>
    <row r="909" spans="1:15" ht="12.75">
      <c r="A909" t="s">
        <v>1574</v>
      </c>
      <c r="B909" t="s">
        <v>1563</v>
      </c>
      <c r="C909" t="s">
        <v>1563</v>
      </c>
      <c r="D909" t="s">
        <v>586</v>
      </c>
      <c r="E909" t="s">
        <v>592</v>
      </c>
      <c r="F909" s="2">
        <v>213253</v>
      </c>
      <c r="G909" s="2">
        <f t="shared" si="27"/>
        <v>213253</v>
      </c>
      <c r="H909" s="2">
        <v>0</v>
      </c>
      <c r="I909" s="2">
        <v>0</v>
      </c>
      <c r="J909" s="2">
        <v>0</v>
      </c>
      <c r="K909" t="s">
        <v>589</v>
      </c>
      <c r="N909" t="s">
        <v>1566</v>
      </c>
      <c r="O909" s="6" t="s">
        <v>588</v>
      </c>
    </row>
    <row r="910" spans="1:15" ht="12.75">
      <c r="A910" t="s">
        <v>1574</v>
      </c>
      <c r="B910" t="s">
        <v>1563</v>
      </c>
      <c r="C910" t="s">
        <v>1563</v>
      </c>
      <c r="D910" t="s">
        <v>586</v>
      </c>
      <c r="E910" t="s">
        <v>592</v>
      </c>
      <c r="F910" s="2">
        <v>308016</v>
      </c>
      <c r="G910" s="2">
        <f t="shared" si="27"/>
        <v>308016</v>
      </c>
      <c r="H910" s="2">
        <v>0</v>
      </c>
      <c r="I910" s="2">
        <v>0</v>
      </c>
      <c r="J910" s="2">
        <v>0</v>
      </c>
      <c r="K910" t="s">
        <v>589</v>
      </c>
      <c r="N910" t="s">
        <v>709</v>
      </c>
      <c r="O910" s="6" t="s">
        <v>588</v>
      </c>
    </row>
    <row r="911" spans="1:15" ht="12.75">
      <c r="A911" t="s">
        <v>1574</v>
      </c>
      <c r="B911" t="s">
        <v>1563</v>
      </c>
      <c r="C911" t="s">
        <v>1563</v>
      </c>
      <c r="D911" t="s">
        <v>586</v>
      </c>
      <c r="E911" t="s">
        <v>592</v>
      </c>
      <c r="F911" s="2">
        <v>342303</v>
      </c>
      <c r="G911" s="2">
        <f t="shared" si="27"/>
        <v>342303</v>
      </c>
      <c r="H911" s="2">
        <v>0</v>
      </c>
      <c r="I911" s="2">
        <v>0</v>
      </c>
      <c r="J911" s="2">
        <v>0</v>
      </c>
      <c r="K911" t="s">
        <v>589</v>
      </c>
      <c r="N911" t="s">
        <v>1566</v>
      </c>
      <c r="O911" s="6" t="s">
        <v>588</v>
      </c>
    </row>
    <row r="912" spans="1:15" ht="12.75">
      <c r="A912" t="s">
        <v>1574</v>
      </c>
      <c r="B912" t="s">
        <v>1563</v>
      </c>
      <c r="C912" t="s">
        <v>1563</v>
      </c>
      <c r="D912" t="s">
        <v>586</v>
      </c>
      <c r="E912" t="s">
        <v>592</v>
      </c>
      <c r="F912" s="2">
        <v>348750</v>
      </c>
      <c r="G912" s="2">
        <f t="shared" si="27"/>
        <v>348750</v>
      </c>
      <c r="H912" s="2">
        <v>0</v>
      </c>
      <c r="I912" s="2">
        <v>0</v>
      </c>
      <c r="J912" s="2">
        <v>0</v>
      </c>
      <c r="K912" t="s">
        <v>589</v>
      </c>
      <c r="N912" t="s">
        <v>1566</v>
      </c>
      <c r="O912" s="6" t="s">
        <v>588</v>
      </c>
    </row>
    <row r="913" spans="1:15" ht="12.75">
      <c r="A913" t="s">
        <v>1574</v>
      </c>
      <c r="B913" t="s">
        <v>1563</v>
      </c>
      <c r="C913" t="s">
        <v>1563</v>
      </c>
      <c r="D913" t="s">
        <v>586</v>
      </c>
      <c r="E913" t="s">
        <v>592</v>
      </c>
      <c r="F913" s="2">
        <v>419156</v>
      </c>
      <c r="G913" s="2">
        <f t="shared" si="27"/>
        <v>419156</v>
      </c>
      <c r="H913" s="2">
        <v>0</v>
      </c>
      <c r="I913" s="2">
        <v>0</v>
      </c>
      <c r="J913" s="2">
        <v>0</v>
      </c>
      <c r="K913" t="s">
        <v>589</v>
      </c>
      <c r="N913" t="s">
        <v>1568</v>
      </c>
      <c r="O913" s="6" t="s">
        <v>588</v>
      </c>
    </row>
    <row r="914" spans="1:15" ht="12.75">
      <c r="A914" t="s">
        <v>1574</v>
      </c>
      <c r="B914" t="s">
        <v>1563</v>
      </c>
      <c r="C914" t="s">
        <v>1563</v>
      </c>
      <c r="D914" t="s">
        <v>586</v>
      </c>
      <c r="E914" t="s">
        <v>592</v>
      </c>
      <c r="F914" s="2">
        <v>763575</v>
      </c>
      <c r="G914" s="2">
        <f t="shared" si="27"/>
        <v>763575</v>
      </c>
      <c r="H914" s="2">
        <v>0</v>
      </c>
      <c r="I914" s="2">
        <v>0</v>
      </c>
      <c r="J914" s="2">
        <v>0</v>
      </c>
      <c r="K914" t="s">
        <v>589</v>
      </c>
      <c r="N914" t="s">
        <v>711</v>
      </c>
      <c r="O914" s="6" t="s">
        <v>588</v>
      </c>
    </row>
    <row r="915" spans="1:15" ht="12.75">
      <c r="A915" t="s">
        <v>1574</v>
      </c>
      <c r="B915" t="s">
        <v>1563</v>
      </c>
      <c r="C915" t="s">
        <v>1563</v>
      </c>
      <c r="D915" t="s">
        <v>586</v>
      </c>
      <c r="E915" t="s">
        <v>587</v>
      </c>
      <c r="F915" s="2">
        <v>3611505</v>
      </c>
      <c r="G915" s="2">
        <f t="shared" si="27"/>
        <v>3611505</v>
      </c>
      <c r="H915" s="2">
        <v>0</v>
      </c>
      <c r="I915" s="2">
        <v>0</v>
      </c>
      <c r="J915" s="2">
        <v>0</v>
      </c>
      <c r="K915" t="s">
        <v>589</v>
      </c>
      <c r="N915" t="s">
        <v>1566</v>
      </c>
      <c r="O915" s="6" t="s">
        <v>588</v>
      </c>
    </row>
    <row r="916" spans="1:15" ht="12.75">
      <c r="A916" t="s">
        <v>1574</v>
      </c>
      <c r="B916" t="s">
        <v>1569</v>
      </c>
      <c r="C916" t="s">
        <v>1569</v>
      </c>
      <c r="D916" t="s">
        <v>1570</v>
      </c>
      <c r="E916" t="s">
        <v>592</v>
      </c>
      <c r="F916" s="2">
        <v>1333992</v>
      </c>
      <c r="G916" s="2">
        <f t="shared" si="27"/>
        <v>1283896.02</v>
      </c>
      <c r="H916" s="2">
        <v>-50095.98</v>
      </c>
      <c r="I916" s="2">
        <v>-50095.98</v>
      </c>
      <c r="J916" s="2">
        <v>0</v>
      </c>
      <c r="K916" t="s">
        <v>589</v>
      </c>
      <c r="N916" t="s">
        <v>712</v>
      </c>
      <c r="O916" s="6" t="s">
        <v>593</v>
      </c>
    </row>
    <row r="917" spans="1:15" ht="12.75">
      <c r="A917" t="s">
        <v>1574</v>
      </c>
      <c r="B917" t="s">
        <v>1569</v>
      </c>
      <c r="C917" t="s">
        <v>1569</v>
      </c>
      <c r="D917" t="s">
        <v>591</v>
      </c>
      <c r="E917" t="s">
        <v>592</v>
      </c>
      <c r="F917" s="2">
        <v>18448</v>
      </c>
      <c r="G917" s="2">
        <f t="shared" si="27"/>
        <v>15404.08</v>
      </c>
      <c r="H917" s="2">
        <v>-3043.92</v>
      </c>
      <c r="I917" s="2">
        <v>-3043.92</v>
      </c>
      <c r="J917" s="2">
        <v>0</v>
      </c>
      <c r="K917" t="s">
        <v>589</v>
      </c>
      <c r="N917" t="s">
        <v>713</v>
      </c>
      <c r="O917" s="6" t="s">
        <v>593</v>
      </c>
    </row>
    <row r="918" spans="1:15" ht="12.75">
      <c r="A918" t="s">
        <v>1574</v>
      </c>
      <c r="B918" t="s">
        <v>1569</v>
      </c>
      <c r="C918" t="s">
        <v>1569</v>
      </c>
      <c r="D918" t="s">
        <v>591</v>
      </c>
      <c r="E918" t="s">
        <v>592</v>
      </c>
      <c r="F918" s="2">
        <v>1381213</v>
      </c>
      <c r="G918" s="2">
        <f t="shared" si="27"/>
        <v>1238898.685</v>
      </c>
      <c r="H918" s="2">
        <v>-142314.315</v>
      </c>
      <c r="I918" s="2">
        <v>-142314.315</v>
      </c>
      <c r="J918" s="2">
        <v>0</v>
      </c>
      <c r="K918" t="s">
        <v>589</v>
      </c>
      <c r="N918" t="s">
        <v>713</v>
      </c>
      <c r="O918" s="6" t="s">
        <v>593</v>
      </c>
    </row>
    <row r="919" spans="1:15" ht="12.75">
      <c r="A919" t="s">
        <v>1574</v>
      </c>
      <c r="B919" t="s">
        <v>1569</v>
      </c>
      <c r="C919" t="s">
        <v>1569</v>
      </c>
      <c r="D919" t="s">
        <v>366</v>
      </c>
      <c r="E919" t="s">
        <v>592</v>
      </c>
      <c r="F919" s="2">
        <v>1729401</v>
      </c>
      <c r="G919" s="2">
        <f t="shared" si="27"/>
        <v>1721104.47</v>
      </c>
      <c r="H919" s="2">
        <v>-8296.53</v>
      </c>
      <c r="I919" s="2">
        <v>-8296.53</v>
      </c>
      <c r="J919" s="2">
        <v>0</v>
      </c>
      <c r="K919" t="s">
        <v>589</v>
      </c>
      <c r="N919" t="s">
        <v>712</v>
      </c>
      <c r="O919" s="6" t="s">
        <v>593</v>
      </c>
    </row>
    <row r="920" spans="1:15" ht="12.75">
      <c r="A920" t="s">
        <v>1574</v>
      </c>
      <c r="B920" t="s">
        <v>1569</v>
      </c>
      <c r="C920" t="s">
        <v>1569</v>
      </c>
      <c r="D920" t="s">
        <v>366</v>
      </c>
      <c r="E920" t="s">
        <v>592</v>
      </c>
      <c r="F920" s="2">
        <v>1237065</v>
      </c>
      <c r="G920" s="2">
        <f t="shared" si="27"/>
        <v>1194255.915</v>
      </c>
      <c r="H920" s="2">
        <v>-42809.085</v>
      </c>
      <c r="I920" s="2">
        <v>-42809.085</v>
      </c>
      <c r="J920" s="2">
        <v>0</v>
      </c>
      <c r="K920" t="s">
        <v>589</v>
      </c>
      <c r="N920" t="s">
        <v>712</v>
      </c>
      <c r="O920" s="6" t="s">
        <v>593</v>
      </c>
    </row>
    <row r="921" spans="1:15" ht="12.75">
      <c r="A921" t="s">
        <v>1574</v>
      </c>
      <c r="B921" t="s">
        <v>1569</v>
      </c>
      <c r="C921" t="s">
        <v>1569</v>
      </c>
      <c r="D921" t="s">
        <v>366</v>
      </c>
      <c r="F921" s="2">
        <v>125000</v>
      </c>
      <c r="G921" s="2">
        <f t="shared" si="27"/>
        <v>125000</v>
      </c>
      <c r="H921" s="2">
        <v>0</v>
      </c>
      <c r="I921" s="2">
        <v>0</v>
      </c>
      <c r="J921" s="2">
        <v>0</v>
      </c>
      <c r="N921" t="s">
        <v>714</v>
      </c>
      <c r="O921" s="6" t="s">
        <v>593</v>
      </c>
    </row>
    <row r="922" spans="1:15" ht="12.75">
      <c r="A922" t="s">
        <v>1574</v>
      </c>
      <c r="B922" t="s">
        <v>1569</v>
      </c>
      <c r="C922" t="s">
        <v>1569</v>
      </c>
      <c r="D922" t="s">
        <v>366</v>
      </c>
      <c r="F922" s="2">
        <v>1103968</v>
      </c>
      <c r="G922" s="2">
        <f t="shared" si="27"/>
        <v>1103968</v>
      </c>
      <c r="H922" s="2">
        <v>0</v>
      </c>
      <c r="I922" s="2">
        <v>0</v>
      </c>
      <c r="J922" s="2">
        <v>0</v>
      </c>
      <c r="N922" t="s">
        <v>715</v>
      </c>
      <c r="O922" s="6" t="s">
        <v>593</v>
      </c>
    </row>
    <row r="923" spans="1:15" ht="12.75">
      <c r="A923" t="s">
        <v>1574</v>
      </c>
      <c r="B923" t="s">
        <v>1569</v>
      </c>
      <c r="C923" t="s">
        <v>1569</v>
      </c>
      <c r="D923" t="s">
        <v>366</v>
      </c>
      <c r="F923" s="2">
        <v>1945935</v>
      </c>
      <c r="G923" s="2">
        <f t="shared" si="27"/>
        <v>1945935</v>
      </c>
      <c r="H923" s="2">
        <v>0</v>
      </c>
      <c r="I923" s="2">
        <v>0</v>
      </c>
      <c r="J923" s="2">
        <v>0</v>
      </c>
      <c r="N923" t="s">
        <v>716</v>
      </c>
      <c r="O923" s="6" t="s">
        <v>593</v>
      </c>
    </row>
    <row r="924" spans="1:15" ht="12.75">
      <c r="A924" t="s">
        <v>1574</v>
      </c>
      <c r="B924" t="s">
        <v>1569</v>
      </c>
      <c r="C924" t="s">
        <v>1569</v>
      </c>
      <c r="D924" t="s">
        <v>374</v>
      </c>
      <c r="F924" s="2">
        <v>162336</v>
      </c>
      <c r="G924" s="2">
        <f t="shared" si="27"/>
        <v>162336</v>
      </c>
      <c r="H924" s="2">
        <v>0</v>
      </c>
      <c r="I924" s="2">
        <v>0</v>
      </c>
      <c r="J924" s="2">
        <v>0</v>
      </c>
      <c r="N924" t="s">
        <v>715</v>
      </c>
      <c r="O924" s="6" t="s">
        <v>593</v>
      </c>
    </row>
    <row r="925" spans="1:15" ht="12.75">
      <c r="A925" t="s">
        <v>752</v>
      </c>
      <c r="B925" t="s">
        <v>277</v>
      </c>
      <c r="C925" t="s">
        <v>1583</v>
      </c>
      <c r="D925" t="s">
        <v>1582</v>
      </c>
      <c r="E925" t="s">
        <v>1576</v>
      </c>
      <c r="F925" s="2">
        <v>365528</v>
      </c>
      <c r="G925" s="2">
        <f t="shared" si="27"/>
        <v>281526</v>
      </c>
      <c r="H925" s="2">
        <v>-84002</v>
      </c>
      <c r="I925" s="2">
        <v>0</v>
      </c>
      <c r="J925" s="2">
        <v>0</v>
      </c>
      <c r="K925" s="2"/>
      <c r="L925" s="2"/>
      <c r="M925" s="2"/>
      <c r="N925" s="2"/>
      <c r="O925" s="14"/>
    </row>
    <row r="926" spans="1:15" ht="12.75">
      <c r="A926" t="s">
        <v>752</v>
      </c>
      <c r="B926" t="s">
        <v>1584</v>
      </c>
      <c r="C926" t="s">
        <v>1584</v>
      </c>
      <c r="D926" t="s">
        <v>1582</v>
      </c>
      <c r="E926" t="s">
        <v>1576</v>
      </c>
      <c r="F926" s="2">
        <v>80000</v>
      </c>
      <c r="G926" s="2">
        <f t="shared" si="27"/>
        <v>40000</v>
      </c>
      <c r="H926" s="2">
        <v>-40000</v>
      </c>
      <c r="I926" s="2">
        <v>0</v>
      </c>
      <c r="J926" s="2">
        <v>0</v>
      </c>
      <c r="K926" s="2"/>
      <c r="L926" s="2"/>
      <c r="M926" s="2"/>
      <c r="N926" s="2"/>
      <c r="O926" s="14"/>
    </row>
    <row r="927" spans="1:15" ht="12.75">
      <c r="A927" t="s">
        <v>752</v>
      </c>
      <c r="B927" t="s">
        <v>1574</v>
      </c>
      <c r="C927" t="s">
        <v>1574</v>
      </c>
      <c r="D927" t="s">
        <v>1575</v>
      </c>
      <c r="E927" t="s">
        <v>1576</v>
      </c>
      <c r="F927" s="2">
        <v>225000</v>
      </c>
      <c r="G927" s="2">
        <f t="shared" si="27"/>
        <v>125000</v>
      </c>
      <c r="H927" s="2">
        <v>-100000</v>
      </c>
      <c r="I927" s="2">
        <v>-100000</v>
      </c>
      <c r="J927" s="2">
        <v>0</v>
      </c>
      <c r="K927" s="2"/>
      <c r="L927" s="2"/>
      <c r="M927" s="2"/>
      <c r="N927" s="2"/>
      <c r="O927" s="14"/>
    </row>
    <row r="928" spans="1:15" ht="12.75">
      <c r="A928" t="s">
        <v>752</v>
      </c>
      <c r="B928" t="s">
        <v>318</v>
      </c>
      <c r="C928" t="s">
        <v>1585</v>
      </c>
      <c r="D928" t="s">
        <v>1582</v>
      </c>
      <c r="E928" t="s">
        <v>1576</v>
      </c>
      <c r="F928" s="2">
        <v>38200</v>
      </c>
      <c r="G928" s="2">
        <f t="shared" si="27"/>
        <v>0</v>
      </c>
      <c r="H928" s="2">
        <v>-38200</v>
      </c>
      <c r="I928" s="2">
        <v>0</v>
      </c>
      <c r="J928" s="2">
        <v>0</v>
      </c>
      <c r="K928" s="2"/>
      <c r="L928" s="2"/>
      <c r="M928" s="2"/>
      <c r="N928" s="2"/>
      <c r="O928" s="14"/>
    </row>
    <row r="929" spans="1:15" ht="12.75">
      <c r="A929" t="s">
        <v>752</v>
      </c>
      <c r="B929" t="s">
        <v>1581</v>
      </c>
      <c r="C929" t="s">
        <v>1581</v>
      </c>
      <c r="D929" t="s">
        <v>1582</v>
      </c>
      <c r="E929" t="s">
        <v>1576</v>
      </c>
      <c r="F929" s="2">
        <v>142850</v>
      </c>
      <c r="G929" s="2">
        <f t="shared" si="27"/>
        <v>66852</v>
      </c>
      <c r="H929" s="2">
        <v>-75998</v>
      </c>
      <c r="I929" s="2">
        <v>-50000</v>
      </c>
      <c r="J929" s="2">
        <v>0</v>
      </c>
      <c r="K929" s="2"/>
      <c r="L929" s="2"/>
      <c r="M929" s="2"/>
      <c r="N929" s="2"/>
      <c r="O929" s="14"/>
    </row>
    <row r="930" spans="1:15" ht="12.75">
      <c r="A930" t="s">
        <v>752</v>
      </c>
      <c r="B930" t="s">
        <v>1579</v>
      </c>
      <c r="C930" t="s">
        <v>1579</v>
      </c>
      <c r="D930" t="s">
        <v>1580</v>
      </c>
      <c r="E930" t="s">
        <v>1576</v>
      </c>
      <c r="F930" s="2">
        <v>255000</v>
      </c>
      <c r="G930" s="2">
        <f t="shared" si="27"/>
        <v>75000</v>
      </c>
      <c r="H930" s="2">
        <v>-180000</v>
      </c>
      <c r="I930" s="2">
        <v>-180000</v>
      </c>
      <c r="J930" s="2">
        <v>0</v>
      </c>
      <c r="K930" s="2"/>
      <c r="L930" s="2"/>
      <c r="M930" s="2"/>
      <c r="N930" s="2"/>
      <c r="O930" s="14"/>
    </row>
    <row r="931" spans="1:15" ht="12.75">
      <c r="A931" t="s">
        <v>752</v>
      </c>
      <c r="B931" t="s">
        <v>1571</v>
      </c>
      <c r="C931" t="s">
        <v>1571</v>
      </c>
      <c r="D931" t="s">
        <v>1572</v>
      </c>
      <c r="E931" t="s">
        <v>1573</v>
      </c>
      <c r="F931" s="2">
        <v>466151</v>
      </c>
      <c r="G931" s="2">
        <f t="shared" si="27"/>
        <v>230000</v>
      </c>
      <c r="H931" s="2">
        <v>-236151</v>
      </c>
      <c r="I931" s="2">
        <v>-150000</v>
      </c>
      <c r="J931" s="2">
        <v>0</v>
      </c>
      <c r="K931" s="2"/>
      <c r="L931" s="2"/>
      <c r="M931" s="2"/>
      <c r="N931" s="2"/>
      <c r="O931" s="14"/>
    </row>
    <row r="932" spans="1:15" ht="12.75">
      <c r="A932" t="s">
        <v>752</v>
      </c>
      <c r="B932" t="s">
        <v>1577</v>
      </c>
      <c r="C932" t="s">
        <v>1577</v>
      </c>
      <c r="D932" t="s">
        <v>1578</v>
      </c>
      <c r="E932" t="s">
        <v>1576</v>
      </c>
      <c r="F932" s="2">
        <v>150000</v>
      </c>
      <c r="G932" s="2">
        <f t="shared" si="27"/>
        <v>75000</v>
      </c>
      <c r="H932" s="2">
        <v>-75000</v>
      </c>
      <c r="I932" s="2">
        <v>-75000</v>
      </c>
      <c r="J932" s="2">
        <v>0</v>
      </c>
      <c r="K932" s="2"/>
      <c r="L932" s="2"/>
      <c r="M932" s="2"/>
      <c r="N932" s="2"/>
      <c r="O932" s="14"/>
    </row>
    <row r="933" spans="1:15" ht="12.75">
      <c r="A933" t="s">
        <v>173</v>
      </c>
      <c r="B933" t="s">
        <v>1600</v>
      </c>
      <c r="C933" t="s">
        <v>1600</v>
      </c>
      <c r="D933" t="s">
        <v>88</v>
      </c>
      <c r="E933" t="s">
        <v>89</v>
      </c>
      <c r="F933" s="2">
        <v>102857</v>
      </c>
      <c r="G933" s="2">
        <f t="shared" si="27"/>
        <v>60000</v>
      </c>
      <c r="H933" s="2">
        <v>-42857</v>
      </c>
      <c r="I933" s="2">
        <v>0</v>
      </c>
      <c r="J933" s="2">
        <v>-42857</v>
      </c>
      <c r="K933" s="2"/>
      <c r="L933" s="2"/>
      <c r="M933" s="2"/>
      <c r="N933" s="2" t="s">
        <v>90</v>
      </c>
      <c r="O933" s="14" t="s">
        <v>91</v>
      </c>
    </row>
    <row r="934" spans="1:15" ht="12.75">
      <c r="A934" t="s">
        <v>173</v>
      </c>
      <c r="B934" t="s">
        <v>1600</v>
      </c>
      <c r="C934" t="s">
        <v>1600</v>
      </c>
      <c r="D934" t="s">
        <v>174</v>
      </c>
      <c r="E934" t="s">
        <v>175</v>
      </c>
      <c r="F934" s="2">
        <v>400000</v>
      </c>
      <c r="G934" s="2">
        <f t="shared" si="27"/>
        <v>320000</v>
      </c>
      <c r="H934" s="2">
        <v>-80000</v>
      </c>
      <c r="I934" s="2">
        <v>-80000</v>
      </c>
      <c r="J934" s="2">
        <v>0</v>
      </c>
      <c r="K934" s="2"/>
      <c r="L934" s="2"/>
      <c r="M934" s="2"/>
      <c r="N934" s="2" t="s">
        <v>176</v>
      </c>
      <c r="O934" s="14" t="s">
        <v>177</v>
      </c>
    </row>
    <row r="935" spans="1:15" ht="12.75">
      <c r="A935" t="s">
        <v>173</v>
      </c>
      <c r="B935" t="s">
        <v>282</v>
      </c>
      <c r="C935" t="s">
        <v>92</v>
      </c>
      <c r="D935" t="s">
        <v>93</v>
      </c>
      <c r="E935" t="s">
        <v>94</v>
      </c>
      <c r="F935" s="2">
        <v>140000</v>
      </c>
      <c r="G935" s="2">
        <f t="shared" si="27"/>
        <v>140000</v>
      </c>
      <c r="H935" s="2">
        <v>0</v>
      </c>
      <c r="I935" s="2">
        <v>0</v>
      </c>
      <c r="J935" s="2">
        <v>0</v>
      </c>
      <c r="K935" s="2"/>
      <c r="L935" s="2"/>
      <c r="M935" s="2"/>
      <c r="N935" s="2" t="s">
        <v>95</v>
      </c>
      <c r="O935" s="14" t="s">
        <v>96</v>
      </c>
    </row>
    <row r="936" spans="1:15" ht="12.75">
      <c r="A936" t="s">
        <v>173</v>
      </c>
      <c r="B936" t="s">
        <v>293</v>
      </c>
      <c r="C936" t="s">
        <v>97</v>
      </c>
      <c r="D936" t="s">
        <v>93</v>
      </c>
      <c r="E936" t="s">
        <v>94</v>
      </c>
      <c r="F936" s="2">
        <v>54228</v>
      </c>
      <c r="G936" s="2">
        <f t="shared" si="27"/>
        <v>27114</v>
      </c>
      <c r="H936" s="2">
        <v>-27114</v>
      </c>
      <c r="I936" s="2">
        <v>0</v>
      </c>
      <c r="J936" s="2">
        <v>-27114</v>
      </c>
      <c r="K936" s="2"/>
      <c r="L936" s="2"/>
      <c r="M936" s="2"/>
      <c r="N936" s="2" t="s">
        <v>98</v>
      </c>
      <c r="O936" s="14" t="s">
        <v>91</v>
      </c>
    </row>
    <row r="937" spans="1:15" ht="12.75">
      <c r="A937" t="s">
        <v>173</v>
      </c>
      <c r="B937" t="s">
        <v>99</v>
      </c>
      <c r="C937" t="s">
        <v>99</v>
      </c>
      <c r="D937" t="s">
        <v>100</v>
      </c>
      <c r="E937" t="s">
        <v>89</v>
      </c>
      <c r="F937" s="2">
        <v>397540.44</v>
      </c>
      <c r="G937" s="2">
        <f t="shared" si="27"/>
        <v>397540.44</v>
      </c>
      <c r="H937" s="2">
        <v>0</v>
      </c>
      <c r="I937" s="2">
        <v>0</v>
      </c>
      <c r="J937" s="2">
        <v>0</v>
      </c>
      <c r="K937" s="2"/>
      <c r="L937" s="2"/>
      <c r="M937" s="2"/>
      <c r="N937" s="2" t="s">
        <v>101</v>
      </c>
      <c r="O937" s="14" t="s">
        <v>96</v>
      </c>
    </row>
    <row r="938" spans="1:15" ht="12.75">
      <c r="A938" t="s">
        <v>173</v>
      </c>
      <c r="B938" t="s">
        <v>301</v>
      </c>
      <c r="C938" t="s">
        <v>102</v>
      </c>
      <c r="D938" t="s">
        <v>106</v>
      </c>
      <c r="E938" t="s">
        <v>89</v>
      </c>
      <c r="F938" s="2">
        <v>585428.57</v>
      </c>
      <c r="G938" s="2">
        <v>160000</v>
      </c>
      <c r="H938" s="2">
        <v>-425429</v>
      </c>
      <c r="I938" s="2">
        <v>0</v>
      </c>
      <c r="J938" s="2">
        <v>-425429</v>
      </c>
      <c r="K938" s="2"/>
      <c r="L938" s="2"/>
      <c r="M938" s="2"/>
      <c r="N938" s="2" t="s">
        <v>90</v>
      </c>
      <c r="O938" s="14" t="s">
        <v>91</v>
      </c>
    </row>
    <row r="939" spans="1:15" ht="12.75">
      <c r="A939" t="s">
        <v>173</v>
      </c>
      <c r="B939" t="s">
        <v>301</v>
      </c>
      <c r="C939" t="s">
        <v>102</v>
      </c>
      <c r="D939" t="s">
        <v>105</v>
      </c>
      <c r="E939" t="s">
        <v>89</v>
      </c>
      <c r="F939" s="2">
        <v>1300000</v>
      </c>
      <c r="G939" s="2">
        <v>865000</v>
      </c>
      <c r="H939" s="2">
        <v>-435000</v>
      </c>
      <c r="I939" s="2">
        <v>-200000</v>
      </c>
      <c r="J939" s="2">
        <v>-235000</v>
      </c>
      <c r="K939" s="2"/>
      <c r="L939" s="2"/>
      <c r="M939" s="2"/>
      <c r="N939" s="2" t="s">
        <v>90</v>
      </c>
      <c r="O939" s="14" t="s">
        <v>91</v>
      </c>
    </row>
    <row r="940" spans="1:15" ht="12.75">
      <c r="A940" t="s">
        <v>173</v>
      </c>
      <c r="B940" t="s">
        <v>301</v>
      </c>
      <c r="C940" t="s">
        <v>102</v>
      </c>
      <c r="D940" t="s">
        <v>103</v>
      </c>
      <c r="E940" t="s">
        <v>104</v>
      </c>
      <c r="F940" s="2">
        <v>932666.66</v>
      </c>
      <c r="G940" s="2">
        <f aca="true" t="shared" si="28" ref="G940:G949">SUM(F940,H940)</f>
        <v>775000</v>
      </c>
      <c r="H940" s="2">
        <v>-157666.66000000003</v>
      </c>
      <c r="I940" s="2">
        <v>-50000</v>
      </c>
      <c r="J940" s="2">
        <v>-107666.66000000003</v>
      </c>
      <c r="K940" s="2"/>
      <c r="L940" s="2"/>
      <c r="M940" s="2"/>
      <c r="N940" s="2" t="s">
        <v>90</v>
      </c>
      <c r="O940" s="14" t="s">
        <v>91</v>
      </c>
    </row>
    <row r="941" spans="1:15" ht="12.75">
      <c r="A941" t="s">
        <v>173</v>
      </c>
      <c r="B941" t="s">
        <v>308</v>
      </c>
      <c r="C941" t="s">
        <v>107</v>
      </c>
      <c r="D941" t="s">
        <v>108</v>
      </c>
      <c r="E941" t="s">
        <v>94</v>
      </c>
      <c r="F941" s="2">
        <v>100875.81</v>
      </c>
      <c r="G941" s="2">
        <f t="shared" si="28"/>
        <v>100000</v>
      </c>
      <c r="H941" s="2">
        <v>-875.8099999999977</v>
      </c>
      <c r="I941" s="2">
        <v>0</v>
      </c>
      <c r="J941" s="2">
        <v>-875.8099999999977</v>
      </c>
      <c r="K941" s="2"/>
      <c r="L941" s="2"/>
      <c r="M941" s="2"/>
      <c r="N941" s="2" t="s">
        <v>109</v>
      </c>
      <c r="O941" s="14" t="s">
        <v>91</v>
      </c>
    </row>
    <row r="942" spans="1:15" ht="12.75">
      <c r="A942" t="s">
        <v>173</v>
      </c>
      <c r="B942" t="s">
        <v>1686</v>
      </c>
      <c r="C942" t="s">
        <v>1686</v>
      </c>
      <c r="D942" t="s">
        <v>108</v>
      </c>
      <c r="E942" t="s">
        <v>94</v>
      </c>
      <c r="F942" s="2">
        <v>114681</v>
      </c>
      <c r="G942" s="2">
        <f t="shared" si="28"/>
        <v>0</v>
      </c>
      <c r="H942" s="2">
        <v>-114681</v>
      </c>
      <c r="I942" s="2">
        <v>0</v>
      </c>
      <c r="J942" s="2">
        <v>-114681</v>
      </c>
      <c r="K942" s="2"/>
      <c r="L942" s="2"/>
      <c r="M942" s="2"/>
      <c r="N942" s="2"/>
      <c r="O942" s="14" t="s">
        <v>91</v>
      </c>
    </row>
    <row r="943" spans="1:15" ht="12.75">
      <c r="A943" t="s">
        <v>173</v>
      </c>
      <c r="B943" t="s">
        <v>981</v>
      </c>
      <c r="C943" t="s">
        <v>110</v>
      </c>
      <c r="D943" t="s">
        <v>111</v>
      </c>
      <c r="E943" t="s">
        <v>89</v>
      </c>
      <c r="F943" s="2">
        <v>54285.71</v>
      </c>
      <c r="G943" s="2">
        <f t="shared" si="28"/>
        <v>0</v>
      </c>
      <c r="H943" s="2">
        <v>-54285.71</v>
      </c>
      <c r="I943" s="2">
        <v>0</v>
      </c>
      <c r="J943" s="2">
        <v>-54285.71</v>
      </c>
      <c r="K943" s="2"/>
      <c r="L943" s="2"/>
      <c r="M943" s="2"/>
      <c r="N943" s="2" t="s">
        <v>90</v>
      </c>
      <c r="O943" s="14" t="s">
        <v>91</v>
      </c>
    </row>
    <row r="944" spans="1:15" ht="12.75">
      <c r="A944" t="s">
        <v>173</v>
      </c>
      <c r="B944" t="s">
        <v>981</v>
      </c>
      <c r="C944" t="s">
        <v>110</v>
      </c>
      <c r="D944" t="s">
        <v>115</v>
      </c>
      <c r="E944" t="s">
        <v>89</v>
      </c>
      <c r="F944" s="2">
        <v>517142.85</v>
      </c>
      <c r="G944" s="2">
        <f t="shared" si="28"/>
        <v>500000</v>
      </c>
      <c r="H944" s="2">
        <v>-17142.849999999977</v>
      </c>
      <c r="I944" s="2">
        <v>0</v>
      </c>
      <c r="J944" s="2">
        <v>-17142.849999999977</v>
      </c>
      <c r="K944" s="2"/>
      <c r="L944" s="2"/>
      <c r="M944" s="2"/>
      <c r="N944" s="2" t="s">
        <v>90</v>
      </c>
      <c r="O944" s="14" t="s">
        <v>91</v>
      </c>
    </row>
    <row r="945" spans="1:15" ht="12.75">
      <c r="A945" t="s">
        <v>173</v>
      </c>
      <c r="B945" t="s">
        <v>981</v>
      </c>
      <c r="C945" t="s">
        <v>110</v>
      </c>
      <c r="D945" t="s">
        <v>112</v>
      </c>
      <c r="E945" t="s">
        <v>113</v>
      </c>
      <c r="F945" s="2">
        <v>419862.85</v>
      </c>
      <c r="G945" s="2">
        <f t="shared" si="28"/>
        <v>300000</v>
      </c>
      <c r="H945" s="2">
        <v>-119862.84999999998</v>
      </c>
      <c r="I945" s="2">
        <v>0</v>
      </c>
      <c r="J945" s="2">
        <v>-119862.84999999998</v>
      </c>
      <c r="K945" s="2"/>
      <c r="L945" s="2"/>
      <c r="M945" s="2"/>
      <c r="N945" s="2" t="s">
        <v>114</v>
      </c>
      <c r="O945" s="14" t="s">
        <v>91</v>
      </c>
    </row>
    <row r="946" spans="1:15" ht="12.75">
      <c r="A946" t="s">
        <v>173</v>
      </c>
      <c r="B946" t="s">
        <v>981</v>
      </c>
      <c r="C946" t="s">
        <v>110</v>
      </c>
      <c r="D946" t="s">
        <v>93</v>
      </c>
      <c r="E946" t="s">
        <v>94</v>
      </c>
      <c r="F946" s="2">
        <v>170000</v>
      </c>
      <c r="G946" s="2">
        <f t="shared" si="28"/>
        <v>140000</v>
      </c>
      <c r="H946" s="2">
        <v>-30000</v>
      </c>
      <c r="I946" s="2">
        <v>0</v>
      </c>
      <c r="J946" s="2">
        <v>-30000</v>
      </c>
      <c r="K946" s="2"/>
      <c r="L946" s="2"/>
      <c r="M946" s="2"/>
      <c r="N946" s="2" t="s">
        <v>114</v>
      </c>
      <c r="O946" s="14" t="s">
        <v>91</v>
      </c>
    </row>
    <row r="947" spans="1:15" ht="12.75">
      <c r="A947" t="s">
        <v>173</v>
      </c>
      <c r="B947" t="s">
        <v>1759</v>
      </c>
      <c r="C947" t="s">
        <v>1759</v>
      </c>
      <c r="D947" t="s">
        <v>116</v>
      </c>
      <c r="E947" t="s">
        <v>94</v>
      </c>
      <c r="F947" s="2">
        <v>125000</v>
      </c>
      <c r="G947" s="2">
        <f t="shared" si="28"/>
        <v>80000</v>
      </c>
      <c r="H947" s="2">
        <v>-45000</v>
      </c>
      <c r="I947" s="2">
        <v>0</v>
      </c>
      <c r="J947" s="2">
        <v>-45000</v>
      </c>
      <c r="K947" s="2"/>
      <c r="L947" s="2"/>
      <c r="M947" s="2"/>
      <c r="N947" s="2" t="s">
        <v>117</v>
      </c>
      <c r="O947" s="14" t="s">
        <v>91</v>
      </c>
    </row>
    <row r="948" spans="1:15" ht="12.75">
      <c r="A948" t="s">
        <v>173</v>
      </c>
      <c r="B948" t="s">
        <v>1759</v>
      </c>
      <c r="C948" t="s">
        <v>1759</v>
      </c>
      <c r="D948" t="s">
        <v>108</v>
      </c>
      <c r="E948" t="s">
        <v>94</v>
      </c>
      <c r="F948" s="2">
        <v>95454.54</v>
      </c>
      <c r="G948" s="2">
        <f t="shared" si="28"/>
        <v>0</v>
      </c>
      <c r="H948" s="2">
        <v>-95454.54</v>
      </c>
      <c r="I948" s="2">
        <v>0</v>
      </c>
      <c r="J948" s="2">
        <v>-95454.54</v>
      </c>
      <c r="K948" s="2"/>
      <c r="L948" s="2"/>
      <c r="M948" s="2"/>
      <c r="N948" s="2" t="s">
        <v>117</v>
      </c>
      <c r="O948" s="14" t="s">
        <v>91</v>
      </c>
    </row>
    <row r="949" spans="1:15" ht="12.75">
      <c r="A949" t="s">
        <v>173</v>
      </c>
      <c r="B949" t="s">
        <v>319</v>
      </c>
      <c r="C949" t="s">
        <v>118</v>
      </c>
      <c r="D949" t="s">
        <v>119</v>
      </c>
      <c r="E949" t="s">
        <v>120</v>
      </c>
      <c r="F949" s="2">
        <v>81818.18</v>
      </c>
      <c r="G949" s="2">
        <f t="shared" si="28"/>
        <v>0</v>
      </c>
      <c r="H949" s="2">
        <v>-81818.18</v>
      </c>
      <c r="I949" s="2">
        <v>0</v>
      </c>
      <c r="J949" s="2">
        <v>-81818.18</v>
      </c>
      <c r="K949" s="2"/>
      <c r="L949" s="2"/>
      <c r="M949" s="2"/>
      <c r="N949" s="2" t="s">
        <v>121</v>
      </c>
      <c r="O949" s="14" t="s">
        <v>91</v>
      </c>
    </row>
    <row r="950" spans="1:15" ht="12.75">
      <c r="A950" t="s">
        <v>173</v>
      </c>
      <c r="B950" t="s">
        <v>122</v>
      </c>
      <c r="C950" t="s">
        <v>122</v>
      </c>
      <c r="D950" t="s">
        <v>123</v>
      </c>
      <c r="E950" t="s">
        <v>175</v>
      </c>
      <c r="F950" s="2">
        <v>906105</v>
      </c>
      <c r="G950" s="2">
        <v>900000</v>
      </c>
      <c r="H950" s="2">
        <v>-6105</v>
      </c>
      <c r="J950" s="2">
        <v>-6105</v>
      </c>
      <c r="K950" s="2"/>
      <c r="L950" s="2"/>
      <c r="M950" s="2"/>
      <c r="N950" s="2" t="s">
        <v>124</v>
      </c>
      <c r="O950" s="14" t="s">
        <v>91</v>
      </c>
    </row>
    <row r="951" spans="1:15" ht="12.75">
      <c r="A951" t="s">
        <v>173</v>
      </c>
      <c r="B951" t="s">
        <v>644</v>
      </c>
      <c r="C951" t="s">
        <v>644</v>
      </c>
      <c r="D951" t="s">
        <v>125</v>
      </c>
      <c r="E951" t="s">
        <v>175</v>
      </c>
      <c r="F951" s="2">
        <v>18333.33</v>
      </c>
      <c r="G951" s="2">
        <f>SUM(F951,H951)</f>
        <v>0</v>
      </c>
      <c r="H951" s="2">
        <v>-18333.33</v>
      </c>
      <c r="I951" s="2">
        <v>0</v>
      </c>
      <c r="J951" s="2">
        <v>-18333.33</v>
      </c>
      <c r="K951" s="2"/>
      <c r="L951" s="2"/>
      <c r="M951" s="2"/>
      <c r="N951" s="2" t="s">
        <v>126</v>
      </c>
      <c r="O951" s="14" t="s">
        <v>91</v>
      </c>
    </row>
    <row r="952" spans="1:15" ht="12.75">
      <c r="A952" t="s">
        <v>173</v>
      </c>
      <c r="B952" t="s">
        <v>1540</v>
      </c>
      <c r="C952" t="s">
        <v>1540</v>
      </c>
      <c r="D952" t="s">
        <v>199</v>
      </c>
      <c r="E952" t="s">
        <v>89</v>
      </c>
      <c r="F952" s="2">
        <v>730000</v>
      </c>
      <c r="G952" s="2">
        <v>675000</v>
      </c>
      <c r="H952" s="2">
        <v>-55000</v>
      </c>
      <c r="I952" s="2">
        <v>0</v>
      </c>
      <c r="J952" s="2">
        <v>-55000</v>
      </c>
      <c r="K952" s="2"/>
      <c r="L952" s="2"/>
      <c r="M952" s="2"/>
      <c r="N952" s="2" t="s">
        <v>200</v>
      </c>
      <c r="O952" s="14" t="s">
        <v>91</v>
      </c>
    </row>
    <row r="953" spans="1:15" ht="12.75">
      <c r="A953" t="s">
        <v>173</v>
      </c>
      <c r="B953" t="s">
        <v>1239</v>
      </c>
      <c r="C953" t="s">
        <v>1239</v>
      </c>
      <c r="D953" t="s">
        <v>195</v>
      </c>
      <c r="E953" t="s">
        <v>196</v>
      </c>
      <c r="F953" s="2">
        <v>28571.42</v>
      </c>
      <c r="G953" s="2">
        <f>SUM(F953,H953)</f>
        <v>0</v>
      </c>
      <c r="H953" s="2">
        <v>-28571.42</v>
      </c>
      <c r="I953" s="2">
        <v>0</v>
      </c>
      <c r="J953" s="2">
        <v>-28571.42</v>
      </c>
      <c r="K953" s="2"/>
      <c r="L953" s="2"/>
      <c r="M953" s="2"/>
      <c r="N953" s="2" t="s">
        <v>197</v>
      </c>
      <c r="O953" s="14" t="s">
        <v>91</v>
      </c>
    </row>
    <row r="954" spans="1:15" ht="12.75">
      <c r="A954" t="s">
        <v>173</v>
      </c>
      <c r="B954" t="s">
        <v>1244</v>
      </c>
      <c r="C954" t="s">
        <v>1244</v>
      </c>
      <c r="D954" t="s">
        <v>116</v>
      </c>
      <c r="E954" t="s">
        <v>94</v>
      </c>
      <c r="F954" s="2">
        <v>125000</v>
      </c>
      <c r="G954" s="2">
        <f>SUM(F954,H954)</f>
        <v>100000</v>
      </c>
      <c r="H954" s="2">
        <v>-25000</v>
      </c>
      <c r="I954" s="2">
        <v>0</v>
      </c>
      <c r="J954" s="2">
        <v>-25000</v>
      </c>
      <c r="K954" s="2"/>
      <c r="L954" s="2"/>
      <c r="M954" s="2"/>
      <c r="N954" s="2" t="s">
        <v>198</v>
      </c>
      <c r="O954" s="14" t="s">
        <v>91</v>
      </c>
    </row>
    <row r="955" spans="1:15" ht="12.75">
      <c r="A955" t="s">
        <v>173</v>
      </c>
      <c r="B955" t="s">
        <v>201</v>
      </c>
      <c r="C955" t="s">
        <v>201</v>
      </c>
      <c r="D955" t="s">
        <v>202</v>
      </c>
      <c r="E955" t="s">
        <v>175</v>
      </c>
      <c r="F955" s="2">
        <v>11052.63</v>
      </c>
      <c r="G955" s="2">
        <v>18947</v>
      </c>
      <c r="H955" s="2">
        <v>7895</v>
      </c>
      <c r="I955" s="2">
        <v>0</v>
      </c>
      <c r="J955" s="2">
        <v>0</v>
      </c>
      <c r="K955" s="2"/>
      <c r="L955" s="2"/>
      <c r="M955" s="2"/>
      <c r="N955" s="2" t="s">
        <v>203</v>
      </c>
      <c r="O955" s="14" t="s">
        <v>96</v>
      </c>
    </row>
    <row r="956" spans="1:15" ht="12.75">
      <c r="A956" t="s">
        <v>173</v>
      </c>
      <c r="B956" t="s">
        <v>204</v>
      </c>
      <c r="C956" t="s">
        <v>204</v>
      </c>
      <c r="D956" t="s">
        <v>125</v>
      </c>
      <c r="E956" t="s">
        <v>175</v>
      </c>
      <c r="F956" s="2">
        <v>16500</v>
      </c>
      <c r="G956" s="2">
        <f aca="true" t="shared" si="29" ref="G956:G970">SUM(F956,H956)</f>
        <v>0</v>
      </c>
      <c r="H956" s="2">
        <v>-16500</v>
      </c>
      <c r="I956" s="2">
        <v>0</v>
      </c>
      <c r="J956" s="2">
        <v>-16500</v>
      </c>
      <c r="K956" s="2"/>
      <c r="L956" s="2"/>
      <c r="M956" s="2"/>
      <c r="N956" s="2" t="s">
        <v>126</v>
      </c>
      <c r="O956" s="14" t="s">
        <v>91</v>
      </c>
    </row>
    <row r="957" spans="1:15" ht="12.75">
      <c r="A957" t="s">
        <v>173</v>
      </c>
      <c r="B957" t="s">
        <v>967</v>
      </c>
      <c r="C957" t="s">
        <v>205</v>
      </c>
      <c r="D957" t="s">
        <v>206</v>
      </c>
      <c r="E957" t="s">
        <v>89</v>
      </c>
      <c r="F957" s="2">
        <v>250000</v>
      </c>
      <c r="G957" s="2">
        <f t="shared" si="29"/>
        <v>100000</v>
      </c>
      <c r="H957" s="2">
        <v>-150000</v>
      </c>
      <c r="I957" s="2">
        <v>0</v>
      </c>
      <c r="J957" s="2">
        <v>-150000</v>
      </c>
      <c r="K957" s="2"/>
      <c r="L957" s="2"/>
      <c r="M957" s="2"/>
      <c r="N957" s="2" t="s">
        <v>90</v>
      </c>
      <c r="O957" s="14" t="s">
        <v>91</v>
      </c>
    </row>
    <row r="958" spans="1:15" ht="12.75">
      <c r="A958" t="s">
        <v>173</v>
      </c>
      <c r="B958" t="s">
        <v>207</v>
      </c>
      <c r="C958" t="s">
        <v>207</v>
      </c>
      <c r="D958" t="s">
        <v>93</v>
      </c>
      <c r="E958" t="s">
        <v>94</v>
      </c>
      <c r="F958" s="2">
        <v>140000</v>
      </c>
      <c r="G958" s="2">
        <f t="shared" si="29"/>
        <v>140000</v>
      </c>
      <c r="H958" s="2">
        <v>0</v>
      </c>
      <c r="I958" s="2">
        <v>0</v>
      </c>
      <c r="J958" s="2">
        <v>0</v>
      </c>
      <c r="K958" s="2"/>
      <c r="L958" s="2"/>
      <c r="M958" s="2"/>
      <c r="N958" s="2" t="s">
        <v>208</v>
      </c>
      <c r="O958" s="14" t="s">
        <v>96</v>
      </c>
    </row>
    <row r="959" spans="1:15" ht="12.75">
      <c r="A959" t="s">
        <v>173</v>
      </c>
      <c r="B959" t="s">
        <v>209</v>
      </c>
      <c r="C959" t="s">
        <v>209</v>
      </c>
      <c r="D959" t="s">
        <v>210</v>
      </c>
      <c r="E959" t="s">
        <v>89</v>
      </c>
      <c r="F959" s="2">
        <v>75000</v>
      </c>
      <c r="G959" s="2">
        <f t="shared" si="29"/>
        <v>75000</v>
      </c>
      <c r="H959" s="2">
        <v>0</v>
      </c>
      <c r="I959" s="2">
        <v>0</v>
      </c>
      <c r="J959" s="2">
        <v>0</v>
      </c>
      <c r="K959" s="2"/>
      <c r="L959" s="2"/>
      <c r="M959" s="2"/>
      <c r="N959" s="2" t="s">
        <v>211</v>
      </c>
      <c r="O959" s="14" t="s">
        <v>96</v>
      </c>
    </row>
    <row r="960" spans="1:15" ht="12.75">
      <c r="A960" t="s">
        <v>173</v>
      </c>
      <c r="B960" t="s">
        <v>209</v>
      </c>
      <c r="C960" t="s">
        <v>209</v>
      </c>
      <c r="D960" t="s">
        <v>212</v>
      </c>
      <c r="E960" t="s">
        <v>213</v>
      </c>
      <c r="F960" s="2">
        <v>382500</v>
      </c>
      <c r="G960" s="2">
        <f t="shared" si="29"/>
        <v>191250</v>
      </c>
      <c r="H960" s="2">
        <v>-191250</v>
      </c>
      <c r="I960" s="2">
        <v>0</v>
      </c>
      <c r="J960" s="2">
        <v>-191250</v>
      </c>
      <c r="K960" s="2"/>
      <c r="L960" s="2"/>
      <c r="M960" s="2"/>
      <c r="N960" s="2" t="s">
        <v>211</v>
      </c>
      <c r="O960" s="14" t="s">
        <v>91</v>
      </c>
    </row>
    <row r="961" spans="1:15" ht="12.75">
      <c r="A961" t="s">
        <v>173</v>
      </c>
      <c r="B961" t="s">
        <v>969</v>
      </c>
      <c r="C961" t="s">
        <v>214</v>
      </c>
      <c r="D961" t="s">
        <v>215</v>
      </c>
      <c r="E961" t="s">
        <v>94</v>
      </c>
      <c r="F961" s="2">
        <v>163636.63</v>
      </c>
      <c r="G961" s="2">
        <f t="shared" si="29"/>
        <v>100000</v>
      </c>
      <c r="H961" s="2">
        <v>-63636.630000000005</v>
      </c>
      <c r="I961" s="2">
        <v>0</v>
      </c>
      <c r="J961" s="2">
        <v>-63636.630000000005</v>
      </c>
      <c r="K961" s="2"/>
      <c r="L961" s="2"/>
      <c r="M961" s="2"/>
      <c r="N961" s="2" t="s">
        <v>216</v>
      </c>
      <c r="O961" s="14" t="s">
        <v>91</v>
      </c>
    </row>
    <row r="962" spans="1:15" ht="12.75">
      <c r="A962" t="s">
        <v>1721</v>
      </c>
      <c r="B962" t="s">
        <v>1722</v>
      </c>
      <c r="C962" t="s">
        <v>1722</v>
      </c>
      <c r="D962" t="s">
        <v>1723</v>
      </c>
      <c r="E962" t="s">
        <v>1589</v>
      </c>
      <c r="F962" s="2">
        <v>40000</v>
      </c>
      <c r="G962" s="2">
        <f t="shared" si="29"/>
        <v>40000</v>
      </c>
      <c r="H962" s="2">
        <v>0</v>
      </c>
      <c r="I962" s="2">
        <v>0</v>
      </c>
      <c r="J962" s="2">
        <v>0</v>
      </c>
      <c r="K962" s="2"/>
      <c r="L962" s="2"/>
      <c r="M962" s="2"/>
      <c r="N962" s="2"/>
      <c r="O962" s="14"/>
    </row>
    <row r="963" spans="1:15" ht="12.75">
      <c r="A963" t="s">
        <v>1605</v>
      </c>
      <c r="B963" t="s">
        <v>1606</v>
      </c>
      <c r="C963" t="s">
        <v>1606</v>
      </c>
      <c r="D963" t="s">
        <v>1607</v>
      </c>
      <c r="E963" t="s">
        <v>1589</v>
      </c>
      <c r="F963" s="2">
        <v>111000</v>
      </c>
      <c r="G963" s="2">
        <f t="shared" si="29"/>
        <v>67000</v>
      </c>
      <c r="H963" s="2">
        <v>-44000</v>
      </c>
      <c r="I963" s="2">
        <v>0</v>
      </c>
      <c r="J963" s="2">
        <v>-44000</v>
      </c>
      <c r="K963" s="2"/>
      <c r="L963" s="2"/>
      <c r="M963" s="2"/>
      <c r="N963" s="2"/>
      <c r="O963" s="14"/>
    </row>
    <row r="964" spans="1:15" ht="12.75">
      <c r="A964" t="s">
        <v>1605</v>
      </c>
      <c r="B964" t="s">
        <v>267</v>
      </c>
      <c r="C964" t="s">
        <v>1627</v>
      </c>
      <c r="D964" t="s">
        <v>1628</v>
      </c>
      <c r="E964" t="s">
        <v>1589</v>
      </c>
      <c r="F964" s="2">
        <v>132000</v>
      </c>
      <c r="G964" s="2">
        <f t="shared" si="29"/>
        <v>115268</v>
      </c>
      <c r="H964" s="2">
        <v>-16732</v>
      </c>
      <c r="I964" s="2">
        <v>0</v>
      </c>
      <c r="J964" s="2">
        <v>-16732</v>
      </c>
      <c r="K964" s="2"/>
      <c r="L964" s="2"/>
      <c r="M964" s="2"/>
      <c r="N964" s="2"/>
      <c r="O964" s="14"/>
    </row>
    <row r="965" spans="1:15" ht="12.75">
      <c r="A965" t="s">
        <v>1605</v>
      </c>
      <c r="B965" t="s">
        <v>278</v>
      </c>
      <c r="C965" t="s">
        <v>520</v>
      </c>
      <c r="D965" t="s">
        <v>1628</v>
      </c>
      <c r="E965" t="s">
        <v>1589</v>
      </c>
      <c r="F965" s="2">
        <v>215000</v>
      </c>
      <c r="G965" s="2">
        <f t="shared" si="29"/>
        <v>162000</v>
      </c>
      <c r="H965" s="2">
        <v>-53000</v>
      </c>
      <c r="I965" s="2">
        <v>0</v>
      </c>
      <c r="J965" s="2">
        <v>-53000</v>
      </c>
      <c r="K965" s="2"/>
      <c r="L965" s="2"/>
      <c r="M965" s="2"/>
      <c r="N965" s="2"/>
      <c r="O965" s="14"/>
    </row>
    <row r="966" spans="1:15" ht="12.75">
      <c r="A966" t="s">
        <v>1605</v>
      </c>
      <c r="B966" t="s">
        <v>534</v>
      </c>
      <c r="C966" t="s">
        <v>534</v>
      </c>
      <c r="D966" t="s">
        <v>1628</v>
      </c>
      <c r="E966" t="s">
        <v>1589</v>
      </c>
      <c r="F966" s="2">
        <v>145000</v>
      </c>
      <c r="G966" s="2">
        <f t="shared" si="29"/>
        <v>109000</v>
      </c>
      <c r="H966" s="2">
        <v>-36000</v>
      </c>
      <c r="I966" s="2">
        <v>0</v>
      </c>
      <c r="J966" s="2">
        <v>-36000</v>
      </c>
      <c r="K966" s="2"/>
      <c r="L966" s="2"/>
      <c r="M966" s="2"/>
      <c r="N966" s="2"/>
      <c r="O966" s="14"/>
    </row>
    <row r="967" spans="1:15" ht="12.75">
      <c r="A967" t="s">
        <v>1605</v>
      </c>
      <c r="B967" t="s">
        <v>286</v>
      </c>
      <c r="C967" t="s">
        <v>556</v>
      </c>
      <c r="D967" t="s">
        <v>1628</v>
      </c>
      <c r="E967" t="s">
        <v>1589</v>
      </c>
      <c r="F967" s="2">
        <v>43056</v>
      </c>
      <c r="G967" s="2">
        <f t="shared" si="29"/>
        <v>30232</v>
      </c>
      <c r="H967" s="2">
        <v>-12824</v>
      </c>
      <c r="I967" s="2">
        <v>0</v>
      </c>
      <c r="J967" s="2">
        <v>-12824</v>
      </c>
      <c r="K967" s="2"/>
      <c r="L967" s="2"/>
      <c r="M967" s="2"/>
      <c r="N967" s="2"/>
      <c r="O967" s="14"/>
    </row>
    <row r="968" spans="1:15" ht="12.75">
      <c r="A968" t="s">
        <v>1605</v>
      </c>
      <c r="B968" t="s">
        <v>1731</v>
      </c>
      <c r="C968" t="s">
        <v>1731</v>
      </c>
      <c r="D968" t="s">
        <v>1628</v>
      </c>
      <c r="E968" t="s">
        <v>1589</v>
      </c>
      <c r="F968" s="2">
        <v>47000</v>
      </c>
      <c r="G968" s="2">
        <f t="shared" si="29"/>
        <v>33000</v>
      </c>
      <c r="H968" s="2">
        <v>-14000</v>
      </c>
      <c r="I968" s="2">
        <v>0</v>
      </c>
      <c r="J968" s="2">
        <v>-14000</v>
      </c>
      <c r="K968" s="2"/>
      <c r="L968" s="2"/>
      <c r="M968" s="2"/>
      <c r="N968" s="2"/>
      <c r="O968" s="14"/>
    </row>
    <row r="969" spans="1:15" ht="12.75">
      <c r="A969" t="s">
        <v>1605</v>
      </c>
      <c r="B969" t="s">
        <v>338</v>
      </c>
      <c r="C969" t="s">
        <v>27</v>
      </c>
      <c r="D969" t="s">
        <v>1628</v>
      </c>
      <c r="E969" t="s">
        <v>1589</v>
      </c>
      <c r="F969" s="2">
        <v>271000</v>
      </c>
      <c r="G969" s="2">
        <f t="shared" si="29"/>
        <v>203000</v>
      </c>
      <c r="H969" s="2">
        <v>-68000</v>
      </c>
      <c r="I969" s="2">
        <v>0</v>
      </c>
      <c r="J969" s="2">
        <v>-68000</v>
      </c>
      <c r="K969" s="2"/>
      <c r="L969" s="2"/>
      <c r="M969" s="2"/>
      <c r="N969" s="2"/>
      <c r="O969" s="14"/>
    </row>
    <row r="970" spans="1:15" ht="12.75">
      <c r="A970" t="s">
        <v>1586</v>
      </c>
      <c r="B970" t="s">
        <v>1587</v>
      </c>
      <c r="C970" t="s">
        <v>1587</v>
      </c>
      <c r="D970" t="s">
        <v>1588</v>
      </c>
      <c r="E970" t="s">
        <v>1589</v>
      </c>
      <c r="F970" s="2">
        <v>40000</v>
      </c>
      <c r="G970" s="2">
        <f t="shared" si="29"/>
        <v>40000</v>
      </c>
      <c r="H970" s="2">
        <v>0</v>
      </c>
      <c r="I970" s="2">
        <v>0</v>
      </c>
      <c r="J970" s="2">
        <v>0</v>
      </c>
      <c r="K970" s="2"/>
      <c r="L970" s="2"/>
      <c r="M970" s="2"/>
      <c r="N970" s="2"/>
      <c r="O970" s="14"/>
    </row>
    <row r="971" spans="1:74" s="3" customFormat="1" ht="33.75">
      <c r="A971" s="3" t="s">
        <v>1586</v>
      </c>
      <c r="B971" s="3" t="s">
        <v>1587</v>
      </c>
      <c r="C971" s="3" t="s">
        <v>1587</v>
      </c>
      <c r="D971" s="3" t="s">
        <v>1590</v>
      </c>
      <c r="E971" s="3" t="s">
        <v>1589</v>
      </c>
      <c r="F971" s="4">
        <v>50000</v>
      </c>
      <c r="G971" s="27">
        <v>40000</v>
      </c>
      <c r="H971" s="27">
        <v>-10000</v>
      </c>
      <c r="I971" s="4">
        <v>0</v>
      </c>
      <c r="J971" s="27">
        <v>-10000</v>
      </c>
      <c r="K971" s="4"/>
      <c r="L971" s="4"/>
      <c r="M971" s="4"/>
      <c r="N971" s="4"/>
      <c r="O971" s="28" t="s">
        <v>352</v>
      </c>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c r="AQ971" s="17"/>
      <c r="AR971" s="17"/>
      <c r="AS971" s="17"/>
      <c r="AT971" s="17"/>
      <c r="AU971" s="17"/>
      <c r="AV971" s="17"/>
      <c r="AW971" s="17"/>
      <c r="AX971" s="17"/>
      <c r="AY971" s="17"/>
      <c r="AZ971" s="17"/>
      <c r="BA971" s="17"/>
      <c r="BB971" s="17"/>
      <c r="BC971" s="17"/>
      <c r="BD971" s="17"/>
      <c r="BE971" s="17"/>
      <c r="BF971" s="17"/>
      <c r="BG971" s="17"/>
      <c r="BH971" s="17"/>
      <c r="BI971" s="17"/>
      <c r="BJ971" s="17"/>
      <c r="BK971" s="17"/>
      <c r="BL971" s="17"/>
      <c r="BM971" s="17"/>
      <c r="BN971" s="17"/>
      <c r="BO971" s="17"/>
      <c r="BP971" s="17"/>
      <c r="BQ971" s="17"/>
      <c r="BR971" s="17"/>
      <c r="BS971" s="17"/>
      <c r="BT971" s="17"/>
      <c r="BU971" s="17"/>
      <c r="BV971" s="17"/>
    </row>
    <row r="972" spans="1:74" s="3" customFormat="1" ht="38.25">
      <c r="A972" s="3" t="s">
        <v>1586</v>
      </c>
      <c r="B972" s="3" t="s">
        <v>1587</v>
      </c>
      <c r="C972" s="3" t="s">
        <v>1587</v>
      </c>
      <c r="D972" s="3" t="s">
        <v>1591</v>
      </c>
      <c r="E972" s="3" t="s">
        <v>1589</v>
      </c>
      <c r="F972" s="4">
        <v>68000</v>
      </c>
      <c r="G972" s="27">
        <v>45462</v>
      </c>
      <c r="H972" s="27">
        <v>-22538</v>
      </c>
      <c r="I972" s="4">
        <v>0</v>
      </c>
      <c r="J972" s="27">
        <v>-22538</v>
      </c>
      <c r="K972" s="4"/>
      <c r="L972" s="4"/>
      <c r="M972" s="4"/>
      <c r="N972" s="4"/>
      <c r="O972" s="29" t="s">
        <v>352</v>
      </c>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c r="AN972" s="17"/>
      <c r="AO972" s="17"/>
      <c r="AP972" s="17"/>
      <c r="AQ972" s="17"/>
      <c r="AR972" s="17"/>
      <c r="AS972" s="17"/>
      <c r="AT972" s="17"/>
      <c r="AU972" s="17"/>
      <c r="AV972" s="17"/>
      <c r="AW972" s="17"/>
      <c r="AX972" s="17"/>
      <c r="AY972" s="17"/>
      <c r="AZ972" s="17"/>
      <c r="BA972" s="17"/>
      <c r="BB972" s="17"/>
      <c r="BC972" s="17"/>
      <c r="BD972" s="17"/>
      <c r="BE972" s="17"/>
      <c r="BF972" s="17"/>
      <c r="BG972" s="17"/>
      <c r="BH972" s="17"/>
      <c r="BI972" s="17"/>
      <c r="BJ972" s="17"/>
      <c r="BK972" s="17"/>
      <c r="BL972" s="17"/>
      <c r="BM972" s="17"/>
      <c r="BN972" s="17"/>
      <c r="BO972" s="17"/>
      <c r="BP972" s="17"/>
      <c r="BQ972" s="17"/>
      <c r="BR972" s="17"/>
      <c r="BS972" s="17"/>
      <c r="BT972" s="17"/>
      <c r="BU972" s="17"/>
      <c r="BV972" s="17"/>
    </row>
    <row r="973" spans="1:74" s="3" customFormat="1" ht="12.75">
      <c r="A973" s="3" t="s">
        <v>1586</v>
      </c>
      <c r="B973" s="3" t="s">
        <v>1593</v>
      </c>
      <c r="C973" s="3" t="s">
        <v>1593</v>
      </c>
      <c r="D973" s="3" t="s">
        <v>1594</v>
      </c>
      <c r="E973" s="3" t="s">
        <v>1589</v>
      </c>
      <c r="F973" s="4">
        <v>45000</v>
      </c>
      <c r="G973" s="4">
        <f>SUM(F973,H973)</f>
        <v>45000</v>
      </c>
      <c r="H973" s="4">
        <v>0</v>
      </c>
      <c r="I973" s="4">
        <v>0</v>
      </c>
      <c r="J973" s="4">
        <v>0</v>
      </c>
      <c r="K973" s="4"/>
      <c r="L973" s="4"/>
      <c r="M973" s="4"/>
      <c r="N973" s="4"/>
      <c r="O973" s="29"/>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c r="AP973" s="17"/>
      <c r="AQ973" s="17"/>
      <c r="AR973" s="17"/>
      <c r="AS973" s="17"/>
      <c r="AT973" s="17"/>
      <c r="AU973" s="17"/>
      <c r="AV973" s="17"/>
      <c r="AW973" s="17"/>
      <c r="AX973" s="17"/>
      <c r="AY973" s="17"/>
      <c r="AZ973" s="17"/>
      <c r="BA973" s="17"/>
      <c r="BB973" s="17"/>
      <c r="BC973" s="17"/>
      <c r="BD973" s="17"/>
      <c r="BE973" s="17"/>
      <c r="BF973" s="17"/>
      <c r="BG973" s="17"/>
      <c r="BH973" s="17"/>
      <c r="BI973" s="17"/>
      <c r="BJ973" s="17"/>
      <c r="BK973" s="17"/>
      <c r="BL973" s="17"/>
      <c r="BM973" s="17"/>
      <c r="BN973" s="17"/>
      <c r="BO973" s="17"/>
      <c r="BP973" s="17"/>
      <c r="BQ973" s="17"/>
      <c r="BR973" s="17"/>
      <c r="BS973" s="17"/>
      <c r="BT973" s="17"/>
      <c r="BU973" s="17"/>
      <c r="BV973" s="17"/>
    </row>
    <row r="974" spans="1:74" s="3" customFormat="1" ht="12.75">
      <c r="A974" s="3" t="s">
        <v>1586</v>
      </c>
      <c r="B974" s="3" t="s">
        <v>1593</v>
      </c>
      <c r="C974" s="3" t="s">
        <v>1593</v>
      </c>
      <c r="D974" s="3" t="s">
        <v>1595</v>
      </c>
      <c r="E974" s="3" t="s">
        <v>1589</v>
      </c>
      <c r="F974" s="4">
        <v>37000</v>
      </c>
      <c r="G974" s="4">
        <f>SUM(F974,H974)</f>
        <v>37000</v>
      </c>
      <c r="H974" s="4">
        <v>0</v>
      </c>
      <c r="I974" s="4">
        <v>0</v>
      </c>
      <c r="J974" s="4">
        <v>0</v>
      </c>
      <c r="K974" s="4"/>
      <c r="L974" s="4"/>
      <c r="M974" s="4"/>
      <c r="N974" s="4"/>
      <c r="O974" s="29"/>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c r="AP974" s="17"/>
      <c r="AQ974" s="17"/>
      <c r="AR974" s="17"/>
      <c r="AS974" s="17"/>
      <c r="AT974" s="17"/>
      <c r="AU974" s="17"/>
      <c r="AV974" s="17"/>
      <c r="AW974" s="17"/>
      <c r="AX974" s="17"/>
      <c r="AY974" s="17"/>
      <c r="AZ974" s="17"/>
      <c r="BA974" s="17"/>
      <c r="BB974" s="17"/>
      <c r="BC974" s="17"/>
      <c r="BD974" s="17"/>
      <c r="BE974" s="17"/>
      <c r="BF974" s="17"/>
      <c r="BG974" s="17"/>
      <c r="BH974" s="17"/>
      <c r="BI974" s="17"/>
      <c r="BJ974" s="17"/>
      <c r="BK974" s="17"/>
      <c r="BL974" s="17"/>
      <c r="BM974" s="17"/>
      <c r="BN974" s="17"/>
      <c r="BO974" s="17"/>
      <c r="BP974" s="17"/>
      <c r="BQ974" s="17"/>
      <c r="BR974" s="17"/>
      <c r="BS974" s="17"/>
      <c r="BT974" s="17"/>
      <c r="BU974" s="17"/>
      <c r="BV974" s="17"/>
    </row>
    <row r="975" spans="1:74" s="3" customFormat="1" ht="12.75">
      <c r="A975" s="3" t="s">
        <v>1586</v>
      </c>
      <c r="B975" s="3" t="s">
        <v>260</v>
      </c>
      <c r="C975" s="3" t="s">
        <v>1598</v>
      </c>
      <c r="D975" s="3" t="s">
        <v>1599</v>
      </c>
      <c r="E975" s="3" t="s">
        <v>1589</v>
      </c>
      <c r="F975" s="4">
        <v>38000</v>
      </c>
      <c r="G975" s="4">
        <f>SUM(F975,H975)</f>
        <v>38000</v>
      </c>
      <c r="H975" s="4">
        <v>0</v>
      </c>
      <c r="I975" s="4">
        <v>0</v>
      </c>
      <c r="J975" s="4">
        <v>0</v>
      </c>
      <c r="K975" s="4"/>
      <c r="L975" s="4"/>
      <c r="M975" s="4"/>
      <c r="N975" s="4"/>
      <c r="O975" s="29"/>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c r="AP975" s="17"/>
      <c r="AQ975" s="17"/>
      <c r="AR975" s="17"/>
      <c r="AS975" s="17"/>
      <c r="AT975" s="17"/>
      <c r="AU975" s="17"/>
      <c r="AV975" s="17"/>
      <c r="AW975" s="17"/>
      <c r="AX975" s="17"/>
      <c r="AY975" s="17"/>
      <c r="AZ975" s="17"/>
      <c r="BA975" s="17"/>
      <c r="BB975" s="17"/>
      <c r="BC975" s="17"/>
      <c r="BD975" s="17"/>
      <c r="BE975" s="17"/>
      <c r="BF975" s="17"/>
      <c r="BG975" s="17"/>
      <c r="BH975" s="17"/>
      <c r="BI975" s="17"/>
      <c r="BJ975" s="17"/>
      <c r="BK975" s="17"/>
      <c r="BL975" s="17"/>
      <c r="BM975" s="17"/>
      <c r="BN975" s="17"/>
      <c r="BO975" s="17"/>
      <c r="BP975" s="17"/>
      <c r="BQ975" s="17"/>
      <c r="BR975" s="17"/>
      <c r="BS975" s="17"/>
      <c r="BT975" s="17"/>
      <c r="BU975" s="17"/>
      <c r="BV975" s="17"/>
    </row>
    <row r="976" spans="1:74" s="3" customFormat="1" ht="12.75">
      <c r="A976" s="3" t="s">
        <v>1586</v>
      </c>
      <c r="B976" s="3" t="s">
        <v>1603</v>
      </c>
      <c r="C976" s="3" t="s">
        <v>1603</v>
      </c>
      <c r="D976" s="3" t="s">
        <v>1604</v>
      </c>
      <c r="E976" s="3" t="s">
        <v>1589</v>
      </c>
      <c r="F976" s="4">
        <v>52000</v>
      </c>
      <c r="G976" s="4">
        <f>SUM(F976,H976)</f>
        <v>52000</v>
      </c>
      <c r="H976" s="4">
        <v>0</v>
      </c>
      <c r="I976" s="4">
        <v>0</v>
      </c>
      <c r="J976" s="4">
        <v>0</v>
      </c>
      <c r="K976" s="4"/>
      <c r="L976" s="4"/>
      <c r="M976" s="4"/>
      <c r="N976" s="4"/>
      <c r="O976" s="29"/>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c r="AP976" s="17"/>
      <c r="AQ976" s="17"/>
      <c r="AR976" s="17"/>
      <c r="AS976" s="17"/>
      <c r="AT976" s="17"/>
      <c r="AU976" s="17"/>
      <c r="AV976" s="17"/>
      <c r="AW976" s="17"/>
      <c r="AX976" s="17"/>
      <c r="AY976" s="17"/>
      <c r="AZ976" s="17"/>
      <c r="BA976" s="17"/>
      <c r="BB976" s="17"/>
      <c r="BC976" s="17"/>
      <c r="BD976" s="17"/>
      <c r="BE976" s="17"/>
      <c r="BF976" s="17"/>
      <c r="BG976" s="17"/>
      <c r="BH976" s="17"/>
      <c r="BI976" s="17"/>
      <c r="BJ976" s="17"/>
      <c r="BK976" s="17"/>
      <c r="BL976" s="17"/>
      <c r="BM976" s="17"/>
      <c r="BN976" s="17"/>
      <c r="BO976" s="17"/>
      <c r="BP976" s="17"/>
      <c r="BQ976" s="17"/>
      <c r="BR976" s="17"/>
      <c r="BS976" s="17"/>
      <c r="BT976" s="17"/>
      <c r="BU976" s="17"/>
      <c r="BV976" s="17"/>
    </row>
    <row r="977" spans="1:74" s="3" customFormat="1" ht="12.75">
      <c r="A977" s="3" t="s">
        <v>1586</v>
      </c>
      <c r="B977" s="3" t="s">
        <v>1609</v>
      </c>
      <c r="C977" s="3" t="s">
        <v>1609</v>
      </c>
      <c r="D977" s="3" t="s">
        <v>1610</v>
      </c>
      <c r="E977" s="3" t="s">
        <v>1589</v>
      </c>
      <c r="F977" s="4">
        <v>57000</v>
      </c>
      <c r="G977" s="4">
        <f>SUM(F977,H977)</f>
        <v>57000</v>
      </c>
      <c r="H977" s="4">
        <v>0</v>
      </c>
      <c r="I977" s="4">
        <v>0</v>
      </c>
      <c r="J977" s="4">
        <v>0</v>
      </c>
      <c r="K977" s="4"/>
      <c r="L977" s="4"/>
      <c r="M977" s="4"/>
      <c r="N977" s="4"/>
      <c r="O977" s="29"/>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c r="AP977" s="17"/>
      <c r="AQ977" s="17"/>
      <c r="AR977" s="17"/>
      <c r="AS977" s="17"/>
      <c r="AT977" s="17"/>
      <c r="AU977" s="17"/>
      <c r="AV977" s="17"/>
      <c r="AW977" s="17"/>
      <c r="AX977" s="17"/>
      <c r="AY977" s="17"/>
      <c r="AZ977" s="17"/>
      <c r="BA977" s="17"/>
      <c r="BB977" s="17"/>
      <c r="BC977" s="17"/>
      <c r="BD977" s="17"/>
      <c r="BE977" s="17"/>
      <c r="BF977" s="17"/>
      <c r="BG977" s="17"/>
      <c r="BH977" s="17"/>
      <c r="BI977" s="17"/>
      <c r="BJ977" s="17"/>
      <c r="BK977" s="17"/>
      <c r="BL977" s="17"/>
      <c r="BM977" s="17"/>
      <c r="BN977" s="17"/>
      <c r="BO977" s="17"/>
      <c r="BP977" s="17"/>
      <c r="BQ977" s="17"/>
      <c r="BR977" s="17"/>
      <c r="BS977" s="17"/>
      <c r="BT977" s="17"/>
      <c r="BU977" s="17"/>
      <c r="BV977" s="17"/>
    </row>
    <row r="978" spans="1:74" s="3" customFormat="1" ht="38.25">
      <c r="A978" s="3" t="s">
        <v>1586</v>
      </c>
      <c r="B978" s="3" t="s">
        <v>1440</v>
      </c>
      <c r="C978" s="3" t="s">
        <v>1611</v>
      </c>
      <c r="D978" s="3" t="s">
        <v>1612</v>
      </c>
      <c r="E978" s="3" t="s">
        <v>1589</v>
      </c>
      <c r="F978" s="4">
        <v>52000</v>
      </c>
      <c r="G978" s="27">
        <v>41600</v>
      </c>
      <c r="H978" s="27">
        <v>-10400</v>
      </c>
      <c r="I978" s="4">
        <v>0</v>
      </c>
      <c r="J978" s="27">
        <v>-10400</v>
      </c>
      <c r="K978" s="4"/>
      <c r="L978" s="4"/>
      <c r="M978" s="4"/>
      <c r="N978" s="4"/>
      <c r="O978" s="29" t="s">
        <v>352</v>
      </c>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c r="AQ978" s="17"/>
      <c r="AR978" s="17"/>
      <c r="AS978" s="17"/>
      <c r="AT978" s="17"/>
      <c r="AU978" s="17"/>
      <c r="AV978" s="17"/>
      <c r="AW978" s="17"/>
      <c r="AX978" s="17"/>
      <c r="AY978" s="17"/>
      <c r="AZ978" s="17"/>
      <c r="BA978" s="17"/>
      <c r="BB978" s="17"/>
      <c r="BC978" s="17"/>
      <c r="BD978" s="17"/>
      <c r="BE978" s="17"/>
      <c r="BF978" s="17"/>
      <c r="BG978" s="17"/>
      <c r="BH978" s="17"/>
      <c r="BI978" s="17"/>
      <c r="BJ978" s="17"/>
      <c r="BK978" s="17"/>
      <c r="BL978" s="17"/>
      <c r="BM978" s="17"/>
      <c r="BN978" s="17"/>
      <c r="BO978" s="17"/>
      <c r="BP978" s="17"/>
      <c r="BQ978" s="17"/>
      <c r="BR978" s="17"/>
      <c r="BS978" s="17"/>
      <c r="BT978" s="17"/>
      <c r="BU978" s="17"/>
      <c r="BV978" s="17"/>
    </row>
    <row r="979" spans="1:74" s="3" customFormat="1" ht="12.75">
      <c r="A979" s="3" t="s">
        <v>1586</v>
      </c>
      <c r="B979" s="3" t="s">
        <v>1440</v>
      </c>
      <c r="C979" s="3" t="s">
        <v>1613</v>
      </c>
      <c r="D979" s="3" t="s">
        <v>1614</v>
      </c>
      <c r="E979" s="3" t="s">
        <v>1589</v>
      </c>
      <c r="F979" s="4">
        <v>35500</v>
      </c>
      <c r="G979" s="27">
        <v>40000</v>
      </c>
      <c r="H979" s="4">
        <v>5500</v>
      </c>
      <c r="I979" s="4">
        <v>0</v>
      </c>
      <c r="J979" s="4">
        <v>0</v>
      </c>
      <c r="K979" s="4"/>
      <c r="L979" s="4"/>
      <c r="M979" s="4"/>
      <c r="N979" s="4"/>
      <c r="O979" s="29"/>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c r="AP979" s="17"/>
      <c r="AQ979" s="17"/>
      <c r="AR979" s="17"/>
      <c r="AS979" s="17"/>
      <c r="AT979" s="17"/>
      <c r="AU979" s="17"/>
      <c r="AV979" s="17"/>
      <c r="AW979" s="17"/>
      <c r="AX979" s="17"/>
      <c r="AY979" s="17"/>
      <c r="AZ979" s="17"/>
      <c r="BA979" s="17"/>
      <c r="BB979" s="17"/>
      <c r="BC979" s="17"/>
      <c r="BD979" s="17"/>
      <c r="BE979" s="17"/>
      <c r="BF979" s="17"/>
      <c r="BG979" s="17"/>
      <c r="BH979" s="17"/>
      <c r="BI979" s="17"/>
      <c r="BJ979" s="17"/>
      <c r="BK979" s="17"/>
      <c r="BL979" s="17"/>
      <c r="BM979" s="17"/>
      <c r="BN979" s="17"/>
      <c r="BO979" s="17"/>
      <c r="BP979" s="17"/>
      <c r="BQ979" s="17"/>
      <c r="BR979" s="17"/>
      <c r="BS979" s="17"/>
      <c r="BT979" s="17"/>
      <c r="BU979" s="17"/>
      <c r="BV979" s="17"/>
    </row>
    <row r="980" spans="1:74" s="3" customFormat="1" ht="12.75">
      <c r="A980" s="3" t="s">
        <v>1586</v>
      </c>
      <c r="B980" s="3" t="s">
        <v>1615</v>
      </c>
      <c r="C980" s="3" t="s">
        <v>1615</v>
      </c>
      <c r="D980" s="3" t="s">
        <v>1616</v>
      </c>
      <c r="E980" s="3" t="s">
        <v>1589</v>
      </c>
      <c r="F980" s="4">
        <v>40000</v>
      </c>
      <c r="G980" s="4">
        <f>SUM(F980,H980)</f>
        <v>40000</v>
      </c>
      <c r="H980" s="4">
        <v>0</v>
      </c>
      <c r="I980" s="4">
        <v>0</v>
      </c>
      <c r="J980" s="4">
        <v>0</v>
      </c>
      <c r="K980" s="4"/>
      <c r="L980" s="4"/>
      <c r="M980" s="4"/>
      <c r="N980" s="4"/>
      <c r="O980" s="29"/>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c r="AP980" s="17"/>
      <c r="AQ980" s="17"/>
      <c r="AR980" s="17"/>
      <c r="AS980" s="17"/>
      <c r="AT980" s="17"/>
      <c r="AU980" s="17"/>
      <c r="AV980" s="17"/>
      <c r="AW980" s="17"/>
      <c r="AX980" s="17"/>
      <c r="AY980" s="17"/>
      <c r="AZ980" s="17"/>
      <c r="BA980" s="17"/>
      <c r="BB980" s="17"/>
      <c r="BC980" s="17"/>
      <c r="BD980" s="17"/>
      <c r="BE980" s="17"/>
      <c r="BF980" s="17"/>
      <c r="BG980" s="17"/>
      <c r="BH980" s="17"/>
      <c r="BI980" s="17"/>
      <c r="BJ980" s="17"/>
      <c r="BK980" s="17"/>
      <c r="BL980" s="17"/>
      <c r="BM980" s="17"/>
      <c r="BN980" s="17"/>
      <c r="BO980" s="17"/>
      <c r="BP980" s="17"/>
      <c r="BQ980" s="17"/>
      <c r="BR980" s="17"/>
      <c r="BS980" s="17"/>
      <c r="BT980" s="17"/>
      <c r="BU980" s="17"/>
      <c r="BV980" s="17"/>
    </row>
    <row r="981" spans="1:74" s="3" customFormat="1" ht="38.25">
      <c r="A981" s="3" t="s">
        <v>1586</v>
      </c>
      <c r="B981" s="3" t="s">
        <v>1617</v>
      </c>
      <c r="C981" s="3" t="s">
        <v>1617</v>
      </c>
      <c r="D981" s="3" t="s">
        <v>1618</v>
      </c>
      <c r="E981" s="3" t="s">
        <v>1589</v>
      </c>
      <c r="F981" s="4">
        <v>90000</v>
      </c>
      <c r="G981" s="27">
        <v>72000</v>
      </c>
      <c r="H981" s="27">
        <v>-18000</v>
      </c>
      <c r="I981" s="4">
        <v>0</v>
      </c>
      <c r="J981" s="27">
        <v>-18000</v>
      </c>
      <c r="K981" s="4"/>
      <c r="L981" s="4"/>
      <c r="M981" s="4"/>
      <c r="N981" s="4"/>
      <c r="O981" s="29" t="s">
        <v>352</v>
      </c>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c r="AP981" s="17"/>
      <c r="AQ981" s="17"/>
      <c r="AR981" s="17"/>
      <c r="AS981" s="17"/>
      <c r="AT981" s="17"/>
      <c r="AU981" s="17"/>
      <c r="AV981" s="17"/>
      <c r="AW981" s="17"/>
      <c r="AX981" s="17"/>
      <c r="AY981" s="17"/>
      <c r="AZ981" s="17"/>
      <c r="BA981" s="17"/>
      <c r="BB981" s="17"/>
      <c r="BC981" s="17"/>
      <c r="BD981" s="17"/>
      <c r="BE981" s="17"/>
      <c r="BF981" s="17"/>
      <c r="BG981" s="17"/>
      <c r="BH981" s="17"/>
      <c r="BI981" s="17"/>
      <c r="BJ981" s="17"/>
      <c r="BK981" s="17"/>
      <c r="BL981" s="17"/>
      <c r="BM981" s="17"/>
      <c r="BN981" s="17"/>
      <c r="BO981" s="17"/>
      <c r="BP981" s="17"/>
      <c r="BQ981" s="17"/>
      <c r="BR981" s="17"/>
      <c r="BS981" s="17"/>
      <c r="BT981" s="17"/>
      <c r="BU981" s="17"/>
      <c r="BV981" s="17"/>
    </row>
    <row r="982" spans="1:74" s="3" customFormat="1" ht="12.75">
      <c r="A982" s="3" t="s">
        <v>1586</v>
      </c>
      <c r="B982" s="3" t="s">
        <v>1621</v>
      </c>
      <c r="C982" s="3" t="s">
        <v>1621</v>
      </c>
      <c r="D982" s="3" t="s">
        <v>1623</v>
      </c>
      <c r="E982" s="3" t="s">
        <v>1589</v>
      </c>
      <c r="F982" s="4">
        <v>40000</v>
      </c>
      <c r="G982" s="4">
        <f aca="true" t="shared" si="30" ref="G982:G991">SUM(F982,H982)</f>
        <v>40000</v>
      </c>
      <c r="H982" s="4">
        <v>0</v>
      </c>
      <c r="I982" s="4">
        <v>0</v>
      </c>
      <c r="J982" s="4">
        <v>0</v>
      </c>
      <c r="K982" s="4"/>
      <c r="L982" s="4"/>
      <c r="M982" s="4"/>
      <c r="N982" s="4"/>
      <c r="O982" s="29"/>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c r="AQ982" s="17"/>
      <c r="AR982" s="17"/>
      <c r="AS982" s="17"/>
      <c r="AT982" s="17"/>
      <c r="AU982" s="17"/>
      <c r="AV982" s="17"/>
      <c r="AW982" s="17"/>
      <c r="AX982" s="17"/>
      <c r="AY982" s="17"/>
      <c r="AZ982" s="17"/>
      <c r="BA982" s="17"/>
      <c r="BB982" s="17"/>
      <c r="BC982" s="17"/>
      <c r="BD982" s="17"/>
      <c r="BE982" s="17"/>
      <c r="BF982" s="17"/>
      <c r="BG982" s="17"/>
      <c r="BH982" s="17"/>
      <c r="BI982" s="17"/>
      <c r="BJ982" s="17"/>
      <c r="BK982" s="17"/>
      <c r="BL982" s="17"/>
      <c r="BM982" s="17"/>
      <c r="BN982" s="17"/>
      <c r="BO982" s="17"/>
      <c r="BP982" s="17"/>
      <c r="BQ982" s="17"/>
      <c r="BR982" s="17"/>
      <c r="BS982" s="17"/>
      <c r="BT982" s="17"/>
      <c r="BU982" s="17"/>
      <c r="BV982" s="17"/>
    </row>
    <row r="983" spans="1:74" s="3" customFormat="1" ht="12.75">
      <c r="A983" s="3" t="s">
        <v>1586</v>
      </c>
      <c r="B983" s="3" t="s">
        <v>1621</v>
      </c>
      <c r="C983" s="3" t="s">
        <v>1621</v>
      </c>
      <c r="D983" s="3" t="s">
        <v>1622</v>
      </c>
      <c r="E983" s="3" t="s">
        <v>1589</v>
      </c>
      <c r="F983" s="4">
        <v>65000</v>
      </c>
      <c r="G983" s="4">
        <f t="shared" si="30"/>
        <v>65000</v>
      </c>
      <c r="H983" s="4">
        <v>0</v>
      </c>
      <c r="I983" s="4">
        <v>0</v>
      </c>
      <c r="J983" s="4">
        <v>0</v>
      </c>
      <c r="K983" s="4"/>
      <c r="L983" s="4"/>
      <c r="M983" s="4"/>
      <c r="N983" s="4"/>
      <c r="O983" s="29"/>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c r="AP983" s="17"/>
      <c r="AQ983" s="17"/>
      <c r="AR983" s="17"/>
      <c r="AS983" s="17"/>
      <c r="AT983" s="17"/>
      <c r="AU983" s="17"/>
      <c r="AV983" s="17"/>
      <c r="AW983" s="17"/>
      <c r="AX983" s="17"/>
      <c r="AY983" s="17"/>
      <c r="AZ983" s="17"/>
      <c r="BA983" s="17"/>
      <c r="BB983" s="17"/>
      <c r="BC983" s="17"/>
      <c r="BD983" s="17"/>
      <c r="BE983" s="17"/>
      <c r="BF983" s="17"/>
      <c r="BG983" s="17"/>
      <c r="BH983" s="17"/>
      <c r="BI983" s="17"/>
      <c r="BJ983" s="17"/>
      <c r="BK983" s="17"/>
      <c r="BL983" s="17"/>
      <c r="BM983" s="17"/>
      <c r="BN983" s="17"/>
      <c r="BO983" s="17"/>
      <c r="BP983" s="17"/>
      <c r="BQ983" s="17"/>
      <c r="BR983" s="17"/>
      <c r="BS983" s="17"/>
      <c r="BT983" s="17"/>
      <c r="BU983" s="17"/>
      <c r="BV983" s="17"/>
    </row>
    <row r="984" spans="1:74" s="3" customFormat="1" ht="12.75">
      <c r="A984" s="3" t="s">
        <v>1586</v>
      </c>
      <c r="B984" s="3" t="s">
        <v>1624</v>
      </c>
      <c r="C984" s="3" t="s">
        <v>1624</v>
      </c>
      <c r="D984" s="3" t="s">
        <v>1625</v>
      </c>
      <c r="E984" s="3" t="s">
        <v>1589</v>
      </c>
      <c r="F984" s="4">
        <v>44225</v>
      </c>
      <c r="G984" s="4">
        <f t="shared" si="30"/>
        <v>0</v>
      </c>
      <c r="H984" s="4">
        <v>-44225</v>
      </c>
      <c r="I984" s="4">
        <v>0</v>
      </c>
      <c r="J984" s="4">
        <v>-44225</v>
      </c>
      <c r="K984" s="4"/>
      <c r="L984" s="4"/>
      <c r="M984" s="4"/>
      <c r="N984" s="4"/>
      <c r="O984" s="29"/>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c r="AP984" s="17"/>
      <c r="AQ984" s="17"/>
      <c r="AR984" s="17"/>
      <c r="AS984" s="17"/>
      <c r="AT984" s="17"/>
      <c r="AU984" s="17"/>
      <c r="AV984" s="17"/>
      <c r="AW984" s="17"/>
      <c r="AX984" s="17"/>
      <c r="AY984" s="17"/>
      <c r="AZ984" s="17"/>
      <c r="BA984" s="17"/>
      <c r="BB984" s="17"/>
      <c r="BC984" s="17"/>
      <c r="BD984" s="17"/>
      <c r="BE984" s="17"/>
      <c r="BF984" s="17"/>
      <c r="BG984" s="17"/>
      <c r="BH984" s="17"/>
      <c r="BI984" s="17"/>
      <c r="BJ984" s="17"/>
      <c r="BK984" s="17"/>
      <c r="BL984" s="17"/>
      <c r="BM984" s="17"/>
      <c r="BN984" s="17"/>
      <c r="BO984" s="17"/>
      <c r="BP984" s="17"/>
      <c r="BQ984" s="17"/>
      <c r="BR984" s="17"/>
      <c r="BS984" s="17"/>
      <c r="BT984" s="17"/>
      <c r="BU984" s="17"/>
      <c r="BV984" s="17"/>
    </row>
    <row r="985" spans="1:74" s="3" customFormat="1" ht="12.75">
      <c r="A985" s="3" t="s">
        <v>1586</v>
      </c>
      <c r="B985" s="3" t="s">
        <v>268</v>
      </c>
      <c r="C985" s="3" t="s">
        <v>1629</v>
      </c>
      <c r="D985" s="3" t="s">
        <v>1630</v>
      </c>
      <c r="E985" s="3" t="s">
        <v>1589</v>
      </c>
      <c r="F985" s="4">
        <v>40000</v>
      </c>
      <c r="G985" s="4">
        <f t="shared" si="30"/>
        <v>40000</v>
      </c>
      <c r="H985" s="4">
        <v>0</v>
      </c>
      <c r="I985" s="4">
        <v>0</v>
      </c>
      <c r="J985" s="4">
        <v>0</v>
      </c>
      <c r="K985" s="4"/>
      <c r="L985" s="4"/>
      <c r="M985" s="4"/>
      <c r="N985" s="4"/>
      <c r="O985" s="29"/>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c r="AP985" s="17"/>
      <c r="AQ985" s="17"/>
      <c r="AR985" s="17"/>
      <c r="AS985" s="17"/>
      <c r="AT985" s="17"/>
      <c r="AU985" s="17"/>
      <c r="AV985" s="17"/>
      <c r="AW985" s="17"/>
      <c r="AX985" s="17"/>
      <c r="AY985" s="17"/>
      <c r="AZ985" s="17"/>
      <c r="BA985" s="17"/>
      <c r="BB985" s="17"/>
      <c r="BC985" s="17"/>
      <c r="BD985" s="17"/>
      <c r="BE985" s="17"/>
      <c r="BF985" s="17"/>
      <c r="BG985" s="17"/>
      <c r="BH985" s="17"/>
      <c r="BI985" s="17"/>
      <c r="BJ985" s="17"/>
      <c r="BK985" s="17"/>
      <c r="BL985" s="17"/>
      <c r="BM985" s="17"/>
      <c r="BN985" s="17"/>
      <c r="BO985" s="17"/>
      <c r="BP985" s="17"/>
      <c r="BQ985" s="17"/>
      <c r="BR985" s="17"/>
      <c r="BS985" s="17"/>
      <c r="BT985" s="17"/>
      <c r="BU985" s="17"/>
      <c r="BV985" s="17"/>
    </row>
    <row r="986" spans="1:74" s="3" customFormat="1" ht="12.75">
      <c r="A986" s="3" t="s">
        <v>1586</v>
      </c>
      <c r="B986" s="3" t="s">
        <v>1039</v>
      </c>
      <c r="C986" s="3" t="s">
        <v>1039</v>
      </c>
      <c r="D986" s="3" t="s">
        <v>1631</v>
      </c>
      <c r="E986" s="3" t="s">
        <v>1589</v>
      </c>
      <c r="F986" s="4">
        <v>110000</v>
      </c>
      <c r="G986" s="4">
        <f t="shared" si="30"/>
        <v>110000</v>
      </c>
      <c r="H986" s="4">
        <v>0</v>
      </c>
      <c r="I986" s="4">
        <v>0</v>
      </c>
      <c r="J986" s="4">
        <v>0</v>
      </c>
      <c r="K986" s="4"/>
      <c r="L986" s="4"/>
      <c r="M986" s="4"/>
      <c r="N986" s="4"/>
      <c r="O986" s="29"/>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c r="AP986" s="17"/>
      <c r="AQ986" s="17"/>
      <c r="AR986" s="17"/>
      <c r="AS986" s="17"/>
      <c r="AT986" s="17"/>
      <c r="AU986" s="17"/>
      <c r="AV986" s="17"/>
      <c r="AW986" s="17"/>
      <c r="AX986" s="17"/>
      <c r="AY986" s="17"/>
      <c r="AZ986" s="17"/>
      <c r="BA986" s="17"/>
      <c r="BB986" s="17"/>
      <c r="BC986" s="17"/>
      <c r="BD986" s="17"/>
      <c r="BE986" s="17"/>
      <c r="BF986" s="17"/>
      <c r="BG986" s="17"/>
      <c r="BH986" s="17"/>
      <c r="BI986" s="17"/>
      <c r="BJ986" s="17"/>
      <c r="BK986" s="17"/>
      <c r="BL986" s="17"/>
      <c r="BM986" s="17"/>
      <c r="BN986" s="17"/>
      <c r="BO986" s="17"/>
      <c r="BP986" s="17"/>
      <c r="BQ986" s="17"/>
      <c r="BR986" s="17"/>
      <c r="BS986" s="17"/>
      <c r="BT986" s="17"/>
      <c r="BU986" s="17"/>
      <c r="BV986" s="17"/>
    </row>
    <row r="987" spans="1:74" s="3" customFormat="1" ht="12.75">
      <c r="A987" s="3" t="s">
        <v>1586</v>
      </c>
      <c r="B987" s="3" t="s">
        <v>270</v>
      </c>
      <c r="C987" s="3" t="s">
        <v>1632</v>
      </c>
      <c r="D987" s="3" t="s">
        <v>1633</v>
      </c>
      <c r="E987" s="3" t="s">
        <v>1589</v>
      </c>
      <c r="F987" s="4">
        <v>40000</v>
      </c>
      <c r="G987" s="4">
        <f t="shared" si="30"/>
        <v>40000</v>
      </c>
      <c r="H987" s="4">
        <v>0</v>
      </c>
      <c r="I987" s="4">
        <v>0</v>
      </c>
      <c r="J987" s="4">
        <v>0</v>
      </c>
      <c r="K987" s="4"/>
      <c r="L987" s="4"/>
      <c r="M987" s="4"/>
      <c r="N987" s="4"/>
      <c r="O987" s="29"/>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c r="AQ987" s="17"/>
      <c r="AR987" s="17"/>
      <c r="AS987" s="17"/>
      <c r="AT987" s="17"/>
      <c r="AU987" s="17"/>
      <c r="AV987" s="17"/>
      <c r="AW987" s="17"/>
      <c r="AX987" s="17"/>
      <c r="AY987" s="17"/>
      <c r="AZ987" s="17"/>
      <c r="BA987" s="17"/>
      <c r="BB987" s="17"/>
      <c r="BC987" s="17"/>
      <c r="BD987" s="17"/>
      <c r="BE987" s="17"/>
      <c r="BF987" s="17"/>
      <c r="BG987" s="17"/>
      <c r="BH987" s="17"/>
      <c r="BI987" s="17"/>
      <c r="BJ987" s="17"/>
      <c r="BK987" s="17"/>
      <c r="BL987" s="17"/>
      <c r="BM987" s="17"/>
      <c r="BN987" s="17"/>
      <c r="BO987" s="17"/>
      <c r="BP987" s="17"/>
      <c r="BQ987" s="17"/>
      <c r="BR987" s="17"/>
      <c r="BS987" s="17"/>
      <c r="BT987" s="17"/>
      <c r="BU987" s="17"/>
      <c r="BV987" s="17"/>
    </row>
    <row r="988" spans="1:74" s="3" customFormat="1" ht="12.75">
      <c r="A988" s="3" t="s">
        <v>1586</v>
      </c>
      <c r="B988" s="3" t="s">
        <v>1634</v>
      </c>
      <c r="C988" s="3" t="s">
        <v>1634</v>
      </c>
      <c r="D988" s="3" t="s">
        <v>1634</v>
      </c>
      <c r="E988" s="3" t="s">
        <v>1589</v>
      </c>
      <c r="F988" s="4">
        <v>40000</v>
      </c>
      <c r="G988" s="4">
        <f t="shared" si="30"/>
        <v>0</v>
      </c>
      <c r="H988" s="4">
        <v>-40000</v>
      </c>
      <c r="I988" s="4">
        <v>0</v>
      </c>
      <c r="J988" s="4">
        <v>-40000</v>
      </c>
      <c r="K988" s="4"/>
      <c r="L988" s="4"/>
      <c r="M988" s="4"/>
      <c r="N988" s="4"/>
      <c r="O988" s="29"/>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c r="AP988" s="17"/>
      <c r="AQ988" s="17"/>
      <c r="AR988" s="17"/>
      <c r="AS988" s="17"/>
      <c r="AT988" s="17"/>
      <c r="AU988" s="17"/>
      <c r="AV988" s="17"/>
      <c r="AW988" s="17"/>
      <c r="AX988" s="17"/>
      <c r="AY988" s="17"/>
      <c r="AZ988" s="17"/>
      <c r="BA988" s="17"/>
      <c r="BB988" s="17"/>
      <c r="BC988" s="17"/>
      <c r="BD988" s="17"/>
      <c r="BE988" s="17"/>
      <c r="BF988" s="17"/>
      <c r="BG988" s="17"/>
      <c r="BH988" s="17"/>
      <c r="BI988" s="17"/>
      <c r="BJ988" s="17"/>
      <c r="BK988" s="17"/>
      <c r="BL988" s="17"/>
      <c r="BM988" s="17"/>
      <c r="BN988" s="17"/>
      <c r="BO988" s="17"/>
      <c r="BP988" s="17"/>
      <c r="BQ988" s="17"/>
      <c r="BR988" s="17"/>
      <c r="BS988" s="17"/>
      <c r="BT988" s="17"/>
      <c r="BU988" s="17"/>
      <c r="BV988" s="17"/>
    </row>
    <row r="989" spans="1:74" s="3" customFormat="1" ht="12.75">
      <c r="A989" s="3" t="s">
        <v>1586</v>
      </c>
      <c r="B989" s="3" t="s">
        <v>274</v>
      </c>
      <c r="C989" s="3" t="s">
        <v>380</v>
      </c>
      <c r="D989" s="3" t="s">
        <v>1591</v>
      </c>
      <c r="E989" s="3" t="s">
        <v>1589</v>
      </c>
      <c r="F989" s="4">
        <v>180860</v>
      </c>
      <c r="G989" s="4">
        <f t="shared" si="30"/>
        <v>180860</v>
      </c>
      <c r="H989" s="4">
        <v>0</v>
      </c>
      <c r="I989" s="4">
        <v>0</v>
      </c>
      <c r="J989" s="4">
        <v>0</v>
      </c>
      <c r="K989" s="4"/>
      <c r="L989" s="4"/>
      <c r="M989" s="4"/>
      <c r="N989" s="4"/>
      <c r="O989" s="29"/>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c r="AP989" s="17"/>
      <c r="AQ989" s="17"/>
      <c r="AR989" s="17"/>
      <c r="AS989" s="17"/>
      <c r="AT989" s="17"/>
      <c r="AU989" s="17"/>
      <c r="AV989" s="17"/>
      <c r="AW989" s="17"/>
      <c r="AX989" s="17"/>
      <c r="AY989" s="17"/>
      <c r="AZ989" s="17"/>
      <c r="BA989" s="17"/>
      <c r="BB989" s="17"/>
      <c r="BC989" s="17"/>
      <c r="BD989" s="17"/>
      <c r="BE989" s="17"/>
      <c r="BF989" s="17"/>
      <c r="BG989" s="17"/>
      <c r="BH989" s="17"/>
      <c r="BI989" s="17"/>
      <c r="BJ989" s="17"/>
      <c r="BK989" s="17"/>
      <c r="BL989" s="17"/>
      <c r="BM989" s="17"/>
      <c r="BN989" s="17"/>
      <c r="BO989" s="17"/>
      <c r="BP989" s="17"/>
      <c r="BQ989" s="17"/>
      <c r="BR989" s="17"/>
      <c r="BS989" s="17"/>
      <c r="BT989" s="17"/>
      <c r="BU989" s="17"/>
      <c r="BV989" s="17"/>
    </row>
    <row r="990" spans="1:74" s="3" customFormat="1" ht="12.75">
      <c r="A990" s="3" t="s">
        <v>1586</v>
      </c>
      <c r="B990" s="3" t="s">
        <v>1635</v>
      </c>
      <c r="C990" s="3" t="s">
        <v>1635</v>
      </c>
      <c r="D990" s="3" t="s">
        <v>1636</v>
      </c>
      <c r="E990" s="3" t="s">
        <v>1589</v>
      </c>
      <c r="F990" s="4">
        <v>38000</v>
      </c>
      <c r="G990" s="4">
        <f t="shared" si="30"/>
        <v>38000</v>
      </c>
      <c r="H990" s="4">
        <v>0</v>
      </c>
      <c r="I990" s="4">
        <v>0</v>
      </c>
      <c r="J990" s="4">
        <v>0</v>
      </c>
      <c r="K990" s="4"/>
      <c r="L990" s="4"/>
      <c r="M990" s="4"/>
      <c r="N990" s="4"/>
      <c r="O990" s="29"/>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c r="AP990" s="17"/>
      <c r="AQ990" s="17"/>
      <c r="AR990" s="17"/>
      <c r="AS990" s="17"/>
      <c r="AT990" s="17"/>
      <c r="AU990" s="17"/>
      <c r="AV990" s="17"/>
      <c r="AW990" s="17"/>
      <c r="AX990" s="17"/>
      <c r="AY990" s="17"/>
      <c r="AZ990" s="17"/>
      <c r="BA990" s="17"/>
      <c r="BB990" s="17"/>
      <c r="BC990" s="17"/>
      <c r="BD990" s="17"/>
      <c r="BE990" s="17"/>
      <c r="BF990" s="17"/>
      <c r="BG990" s="17"/>
      <c r="BH990" s="17"/>
      <c r="BI990" s="17"/>
      <c r="BJ990" s="17"/>
      <c r="BK990" s="17"/>
      <c r="BL990" s="17"/>
      <c r="BM990" s="17"/>
      <c r="BN990" s="17"/>
      <c r="BO990" s="17"/>
      <c r="BP990" s="17"/>
      <c r="BQ990" s="17"/>
      <c r="BR990" s="17"/>
      <c r="BS990" s="17"/>
      <c r="BT990" s="17"/>
      <c r="BU990" s="17"/>
      <c r="BV990" s="17"/>
    </row>
    <row r="991" spans="1:74" s="3" customFormat="1" ht="12.75">
      <c r="A991" s="3" t="s">
        <v>1586</v>
      </c>
      <c r="B991" s="3" t="s">
        <v>977</v>
      </c>
      <c r="C991" s="3" t="s">
        <v>511</v>
      </c>
      <c r="D991" s="3" t="s">
        <v>512</v>
      </c>
      <c r="E991" s="3" t="s">
        <v>1589</v>
      </c>
      <c r="F991" s="4">
        <v>45000</v>
      </c>
      <c r="G991" s="4">
        <f t="shared" si="30"/>
        <v>45000</v>
      </c>
      <c r="H991" s="4">
        <v>0</v>
      </c>
      <c r="I991" s="4">
        <v>0</v>
      </c>
      <c r="J991" s="4">
        <v>0</v>
      </c>
      <c r="K991" s="4"/>
      <c r="L991" s="4"/>
      <c r="M991" s="4"/>
      <c r="N991" s="4"/>
      <c r="O991" s="29"/>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c r="AM991" s="17"/>
      <c r="AN991" s="17"/>
      <c r="AO991" s="17"/>
      <c r="AP991" s="17"/>
      <c r="AQ991" s="17"/>
      <c r="AR991" s="17"/>
      <c r="AS991" s="17"/>
      <c r="AT991" s="17"/>
      <c r="AU991" s="17"/>
      <c r="AV991" s="17"/>
      <c r="AW991" s="17"/>
      <c r="AX991" s="17"/>
      <c r="AY991" s="17"/>
      <c r="AZ991" s="17"/>
      <c r="BA991" s="17"/>
      <c r="BB991" s="17"/>
      <c r="BC991" s="17"/>
      <c r="BD991" s="17"/>
      <c r="BE991" s="17"/>
      <c r="BF991" s="17"/>
      <c r="BG991" s="17"/>
      <c r="BH991" s="17"/>
      <c r="BI991" s="17"/>
      <c r="BJ991" s="17"/>
      <c r="BK991" s="17"/>
      <c r="BL991" s="17"/>
      <c r="BM991" s="17"/>
      <c r="BN991" s="17"/>
      <c r="BO991" s="17"/>
      <c r="BP991" s="17"/>
      <c r="BQ991" s="17"/>
      <c r="BR991" s="17"/>
      <c r="BS991" s="17"/>
      <c r="BT991" s="17"/>
      <c r="BU991" s="17"/>
      <c r="BV991" s="17"/>
    </row>
    <row r="992" spans="1:74" s="3" customFormat="1" ht="38.25">
      <c r="A992" s="3" t="s">
        <v>1586</v>
      </c>
      <c r="B992" s="3" t="s">
        <v>275</v>
      </c>
      <c r="C992" s="3" t="s">
        <v>391</v>
      </c>
      <c r="D992" s="3" t="s">
        <v>513</v>
      </c>
      <c r="E992" s="3" t="s">
        <v>1589</v>
      </c>
      <c r="F992" s="4">
        <v>65000</v>
      </c>
      <c r="G992" s="27">
        <v>52000</v>
      </c>
      <c r="H992" s="27">
        <v>-13000</v>
      </c>
      <c r="I992" s="4">
        <v>0</v>
      </c>
      <c r="J992" s="27">
        <v>-13000</v>
      </c>
      <c r="K992" s="4"/>
      <c r="L992" s="4"/>
      <c r="M992" s="4"/>
      <c r="N992" s="4"/>
      <c r="O992" s="29" t="s">
        <v>352</v>
      </c>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c r="AN992" s="17"/>
      <c r="AO992" s="17"/>
      <c r="AP992" s="17"/>
      <c r="AQ992" s="17"/>
      <c r="AR992" s="17"/>
      <c r="AS992" s="17"/>
      <c r="AT992" s="17"/>
      <c r="AU992" s="17"/>
      <c r="AV992" s="17"/>
      <c r="AW992" s="17"/>
      <c r="AX992" s="17"/>
      <c r="AY992" s="17"/>
      <c r="AZ992" s="17"/>
      <c r="BA992" s="17"/>
      <c r="BB992" s="17"/>
      <c r="BC992" s="17"/>
      <c r="BD992" s="17"/>
      <c r="BE992" s="17"/>
      <c r="BF992" s="17"/>
      <c r="BG992" s="17"/>
      <c r="BH992" s="17"/>
      <c r="BI992" s="17"/>
      <c r="BJ992" s="17"/>
      <c r="BK992" s="17"/>
      <c r="BL992" s="17"/>
      <c r="BM992" s="17"/>
      <c r="BN992" s="17"/>
      <c r="BO992" s="17"/>
      <c r="BP992" s="17"/>
      <c r="BQ992" s="17"/>
      <c r="BR992" s="17"/>
      <c r="BS992" s="17"/>
      <c r="BT992" s="17"/>
      <c r="BU992" s="17"/>
      <c r="BV992" s="17"/>
    </row>
    <row r="993" spans="1:15" ht="12.75">
      <c r="A993" t="s">
        <v>1586</v>
      </c>
      <c r="B993" t="s">
        <v>278</v>
      </c>
      <c r="C993" t="s">
        <v>520</v>
      </c>
      <c r="D993" t="s">
        <v>522</v>
      </c>
      <c r="E993" t="s">
        <v>1589</v>
      </c>
      <c r="F993" s="2">
        <v>40000</v>
      </c>
      <c r="G993" s="2">
        <f>SUM(F993,H993)</f>
        <v>0</v>
      </c>
      <c r="H993" s="2">
        <v>-40000</v>
      </c>
      <c r="I993" s="2">
        <v>0</v>
      </c>
      <c r="J993" s="2">
        <v>-40000</v>
      </c>
      <c r="K993" s="2"/>
      <c r="L993" s="2"/>
      <c r="M993" s="2"/>
      <c r="N993" s="2"/>
      <c r="O993" s="14"/>
    </row>
    <row r="994" spans="1:15" ht="12.75">
      <c r="A994" t="s">
        <v>1586</v>
      </c>
      <c r="B994" t="s">
        <v>278</v>
      </c>
      <c r="C994" t="s">
        <v>520</v>
      </c>
      <c r="D994" t="s">
        <v>521</v>
      </c>
      <c r="E994" t="s">
        <v>1589</v>
      </c>
      <c r="F994" s="2">
        <v>50000</v>
      </c>
      <c r="G994" s="2">
        <f>SUM(F994,H994)</f>
        <v>50000</v>
      </c>
      <c r="H994" s="2">
        <v>0</v>
      </c>
      <c r="I994" s="2">
        <v>0</v>
      </c>
      <c r="J994" s="2">
        <v>0</v>
      </c>
      <c r="K994" s="2"/>
      <c r="L994" s="2"/>
      <c r="M994" s="2"/>
      <c r="N994" s="2"/>
      <c r="O994" s="14"/>
    </row>
    <row r="995" spans="1:15" ht="12.75">
      <c r="A995" t="s">
        <v>1586</v>
      </c>
      <c r="B995" t="s">
        <v>279</v>
      </c>
      <c r="C995" t="s">
        <v>528</v>
      </c>
      <c r="D995" t="s">
        <v>529</v>
      </c>
      <c r="E995" t="s">
        <v>1589</v>
      </c>
      <c r="F995" s="2">
        <v>25000</v>
      </c>
      <c r="G995" s="2">
        <f>SUM(F995,H995)</f>
        <v>20000</v>
      </c>
      <c r="H995" s="2">
        <v>-5000</v>
      </c>
      <c r="I995" s="2">
        <v>0</v>
      </c>
      <c r="J995" s="2">
        <v>-5000</v>
      </c>
      <c r="K995" s="2"/>
      <c r="L995" s="2"/>
      <c r="M995" s="2"/>
      <c r="N995" s="2"/>
      <c r="O995" s="14"/>
    </row>
    <row r="996" spans="1:74" s="3" customFormat="1" ht="38.25">
      <c r="A996" s="3" t="s">
        <v>1586</v>
      </c>
      <c r="B996" s="3" t="s">
        <v>279</v>
      </c>
      <c r="C996" s="3" t="s">
        <v>528</v>
      </c>
      <c r="D996" s="3" t="s">
        <v>530</v>
      </c>
      <c r="E996" s="3" t="s">
        <v>1589</v>
      </c>
      <c r="F996" s="4">
        <v>25000</v>
      </c>
      <c r="G996" s="27">
        <v>24000</v>
      </c>
      <c r="H996" s="27">
        <v>-1000</v>
      </c>
      <c r="I996" s="4">
        <v>0</v>
      </c>
      <c r="J996" s="27">
        <v>-1000</v>
      </c>
      <c r="K996" s="4"/>
      <c r="L996" s="4"/>
      <c r="M996" s="4"/>
      <c r="N996" s="4"/>
      <c r="O996" s="29" t="s">
        <v>352</v>
      </c>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c r="AN996" s="17"/>
      <c r="AO996" s="17"/>
      <c r="AP996" s="17"/>
      <c r="AQ996" s="17"/>
      <c r="AR996" s="17"/>
      <c r="AS996" s="17"/>
      <c r="AT996" s="17"/>
      <c r="AU996" s="17"/>
      <c r="AV996" s="17"/>
      <c r="AW996" s="17"/>
      <c r="AX996" s="17"/>
      <c r="AY996" s="17"/>
      <c r="AZ996" s="17"/>
      <c r="BA996" s="17"/>
      <c r="BB996" s="17"/>
      <c r="BC996" s="17"/>
      <c r="BD996" s="17"/>
      <c r="BE996" s="17"/>
      <c r="BF996" s="17"/>
      <c r="BG996" s="17"/>
      <c r="BH996" s="17"/>
      <c r="BI996" s="17"/>
      <c r="BJ996" s="17"/>
      <c r="BK996" s="17"/>
      <c r="BL996" s="17"/>
      <c r="BM996" s="17"/>
      <c r="BN996" s="17"/>
      <c r="BO996" s="17"/>
      <c r="BP996" s="17"/>
      <c r="BQ996" s="17"/>
      <c r="BR996" s="17"/>
      <c r="BS996" s="17"/>
      <c r="BT996" s="17"/>
      <c r="BU996" s="17"/>
      <c r="BV996" s="17"/>
    </row>
    <row r="997" spans="1:74" s="3" customFormat="1" ht="12.75">
      <c r="A997" s="3" t="s">
        <v>1586</v>
      </c>
      <c r="B997" s="3" t="s">
        <v>544</v>
      </c>
      <c r="C997" s="3" t="s">
        <v>544</v>
      </c>
      <c r="D997" s="3" t="s">
        <v>545</v>
      </c>
      <c r="E997" s="3" t="s">
        <v>1589</v>
      </c>
      <c r="F997" s="4">
        <v>40000</v>
      </c>
      <c r="G997" s="4">
        <f>SUM(F997,H997)</f>
        <v>40000</v>
      </c>
      <c r="H997" s="4">
        <v>0</v>
      </c>
      <c r="I997" s="4">
        <v>0</v>
      </c>
      <c r="J997" s="4">
        <v>0</v>
      </c>
      <c r="K997" s="4"/>
      <c r="L997" s="4"/>
      <c r="M997" s="4"/>
      <c r="N997" s="4"/>
      <c r="O997" s="29"/>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c r="AM997" s="17"/>
      <c r="AN997" s="17"/>
      <c r="AO997" s="17"/>
      <c r="AP997" s="17"/>
      <c r="AQ997" s="17"/>
      <c r="AR997" s="17"/>
      <c r="AS997" s="17"/>
      <c r="AT997" s="17"/>
      <c r="AU997" s="17"/>
      <c r="AV997" s="17"/>
      <c r="AW997" s="17"/>
      <c r="AX997" s="17"/>
      <c r="AY997" s="17"/>
      <c r="AZ997" s="17"/>
      <c r="BA997" s="17"/>
      <c r="BB997" s="17"/>
      <c r="BC997" s="17"/>
      <c r="BD997" s="17"/>
      <c r="BE997" s="17"/>
      <c r="BF997" s="17"/>
      <c r="BG997" s="17"/>
      <c r="BH997" s="17"/>
      <c r="BI997" s="17"/>
      <c r="BJ997" s="17"/>
      <c r="BK997" s="17"/>
      <c r="BL997" s="17"/>
      <c r="BM997" s="17"/>
      <c r="BN997" s="17"/>
      <c r="BO997" s="17"/>
      <c r="BP997" s="17"/>
      <c r="BQ997" s="17"/>
      <c r="BR997" s="17"/>
      <c r="BS997" s="17"/>
      <c r="BT997" s="17"/>
      <c r="BU997" s="17"/>
      <c r="BV997" s="17"/>
    </row>
    <row r="998" spans="1:74" s="3" customFormat="1" ht="12.75">
      <c r="A998" s="3" t="s">
        <v>1586</v>
      </c>
      <c r="B998" s="3" t="s">
        <v>283</v>
      </c>
      <c r="C998" s="3" t="s">
        <v>548</v>
      </c>
      <c r="D998" s="3" t="s">
        <v>549</v>
      </c>
      <c r="E998" s="3" t="s">
        <v>1589</v>
      </c>
      <c r="F998" s="4">
        <v>37000</v>
      </c>
      <c r="G998" s="4">
        <f>SUM(F998,H998)</f>
        <v>37000</v>
      </c>
      <c r="H998" s="4">
        <v>0</v>
      </c>
      <c r="I998" s="4">
        <v>0</v>
      </c>
      <c r="J998" s="4">
        <v>0</v>
      </c>
      <c r="K998" s="4"/>
      <c r="L998" s="4"/>
      <c r="M998" s="4"/>
      <c r="N998" s="4"/>
      <c r="O998" s="29"/>
      <c r="P998" s="17"/>
      <c r="Q998" s="17"/>
      <c r="R998" s="17"/>
      <c r="S998" s="17"/>
      <c r="T998" s="17"/>
      <c r="U998" s="17"/>
      <c r="V998" s="17"/>
      <c r="W998" s="17"/>
      <c r="X998" s="17"/>
      <c r="Y998" s="17"/>
      <c r="Z998" s="17"/>
      <c r="AA998" s="17"/>
      <c r="AB998" s="17"/>
      <c r="AC998" s="17"/>
      <c r="AD998" s="17"/>
      <c r="AE998" s="17"/>
      <c r="AF998" s="17"/>
      <c r="AG998" s="17"/>
      <c r="AH998" s="17"/>
      <c r="AI998" s="17"/>
      <c r="AJ998" s="17"/>
      <c r="AK998" s="17"/>
      <c r="AL998" s="17"/>
      <c r="AM998" s="17"/>
      <c r="AN998" s="17"/>
      <c r="AO998" s="17"/>
      <c r="AP998" s="17"/>
      <c r="AQ998" s="17"/>
      <c r="AR998" s="17"/>
      <c r="AS998" s="17"/>
      <c r="AT998" s="17"/>
      <c r="AU998" s="17"/>
      <c r="AV998" s="17"/>
      <c r="AW998" s="17"/>
      <c r="AX998" s="17"/>
      <c r="AY998" s="17"/>
      <c r="AZ998" s="17"/>
      <c r="BA998" s="17"/>
      <c r="BB998" s="17"/>
      <c r="BC998" s="17"/>
      <c r="BD998" s="17"/>
      <c r="BE998" s="17"/>
      <c r="BF998" s="17"/>
      <c r="BG998" s="17"/>
      <c r="BH998" s="17"/>
      <c r="BI998" s="17"/>
      <c r="BJ998" s="17"/>
      <c r="BK998" s="17"/>
      <c r="BL998" s="17"/>
      <c r="BM998" s="17"/>
      <c r="BN998" s="17"/>
      <c r="BO998" s="17"/>
      <c r="BP998" s="17"/>
      <c r="BQ998" s="17"/>
      <c r="BR998" s="17"/>
      <c r="BS998" s="17"/>
      <c r="BT998" s="17"/>
      <c r="BU998" s="17"/>
      <c r="BV998" s="17"/>
    </row>
    <row r="999" spans="1:74" s="3" customFormat="1" ht="12.75">
      <c r="A999" s="3" t="s">
        <v>1586</v>
      </c>
      <c r="B999" s="3" t="s">
        <v>283</v>
      </c>
      <c r="C999" s="3" t="s">
        <v>548</v>
      </c>
      <c r="D999" s="3" t="s">
        <v>550</v>
      </c>
      <c r="E999" s="3" t="s">
        <v>1589</v>
      </c>
      <c r="F999" s="4">
        <v>35000</v>
      </c>
      <c r="G999" s="4">
        <f>SUM(F999,H999)</f>
        <v>35000</v>
      </c>
      <c r="H999" s="4">
        <v>0</v>
      </c>
      <c r="I999" s="4">
        <v>0</v>
      </c>
      <c r="J999" s="4">
        <v>0</v>
      </c>
      <c r="K999" s="4"/>
      <c r="L999" s="4"/>
      <c r="M999" s="4"/>
      <c r="N999" s="4"/>
      <c r="O999" s="29"/>
      <c r="P999" s="17"/>
      <c r="Q999" s="17"/>
      <c r="R999" s="17"/>
      <c r="S999" s="17"/>
      <c r="T999" s="17"/>
      <c r="U999" s="17"/>
      <c r="V999" s="17"/>
      <c r="W999" s="17"/>
      <c r="X999" s="17"/>
      <c r="Y999" s="17"/>
      <c r="Z999" s="17"/>
      <c r="AA999" s="17"/>
      <c r="AB999" s="17"/>
      <c r="AC999" s="17"/>
      <c r="AD999" s="17"/>
      <c r="AE999" s="17"/>
      <c r="AF999" s="17"/>
      <c r="AG999" s="17"/>
      <c r="AH999" s="17"/>
      <c r="AI999" s="17"/>
      <c r="AJ999" s="17"/>
      <c r="AK999" s="17"/>
      <c r="AL999" s="17"/>
      <c r="AM999" s="17"/>
      <c r="AN999" s="17"/>
      <c r="AO999" s="17"/>
      <c r="AP999" s="17"/>
      <c r="AQ999" s="17"/>
      <c r="AR999" s="17"/>
      <c r="AS999" s="17"/>
      <c r="AT999" s="17"/>
      <c r="AU999" s="17"/>
      <c r="AV999" s="17"/>
      <c r="AW999" s="17"/>
      <c r="AX999" s="17"/>
      <c r="AY999" s="17"/>
      <c r="AZ999" s="17"/>
      <c r="BA999" s="17"/>
      <c r="BB999" s="17"/>
      <c r="BC999" s="17"/>
      <c r="BD999" s="17"/>
      <c r="BE999" s="17"/>
      <c r="BF999" s="17"/>
      <c r="BG999" s="17"/>
      <c r="BH999" s="17"/>
      <c r="BI999" s="17"/>
      <c r="BJ999" s="17"/>
      <c r="BK999" s="17"/>
      <c r="BL999" s="17"/>
      <c r="BM999" s="17"/>
      <c r="BN999" s="17"/>
      <c r="BO999" s="17"/>
      <c r="BP999" s="17"/>
      <c r="BQ999" s="17"/>
      <c r="BR999" s="17"/>
      <c r="BS999" s="17"/>
      <c r="BT999" s="17"/>
      <c r="BU999" s="17"/>
      <c r="BV999" s="17"/>
    </row>
    <row r="1000" spans="1:74" s="3" customFormat="1" ht="38.25">
      <c r="A1000" s="3" t="s">
        <v>1586</v>
      </c>
      <c r="B1000" s="3" t="s">
        <v>283</v>
      </c>
      <c r="C1000" s="3" t="s">
        <v>548</v>
      </c>
      <c r="D1000" s="3" t="s">
        <v>551</v>
      </c>
      <c r="E1000" s="3" t="s">
        <v>1589</v>
      </c>
      <c r="F1000" s="4">
        <v>50000</v>
      </c>
      <c r="G1000" s="27">
        <v>40000</v>
      </c>
      <c r="H1000" s="27">
        <v>-10000</v>
      </c>
      <c r="I1000" s="4">
        <v>0</v>
      </c>
      <c r="J1000" s="27">
        <v>-10000</v>
      </c>
      <c r="K1000" s="4"/>
      <c r="L1000" s="4"/>
      <c r="M1000" s="4"/>
      <c r="N1000" s="4"/>
      <c r="O1000" s="29" t="s">
        <v>352</v>
      </c>
      <c r="P1000" s="17"/>
      <c r="Q1000" s="17"/>
      <c r="R1000" s="17"/>
      <c r="S1000" s="17"/>
      <c r="T1000" s="17"/>
      <c r="U1000" s="17"/>
      <c r="V1000" s="17"/>
      <c r="W1000" s="17"/>
      <c r="X1000" s="17"/>
      <c r="Y1000" s="17"/>
      <c r="Z1000" s="17"/>
      <c r="AA1000" s="17"/>
      <c r="AB1000" s="17"/>
      <c r="AC1000" s="17"/>
      <c r="AD1000" s="17"/>
      <c r="AE1000" s="17"/>
      <c r="AF1000" s="17"/>
      <c r="AG1000" s="17"/>
      <c r="AH1000" s="17"/>
      <c r="AI1000" s="17"/>
      <c r="AJ1000" s="17"/>
      <c r="AK1000" s="17"/>
      <c r="AL1000" s="17"/>
      <c r="AM1000" s="17"/>
      <c r="AN1000" s="17"/>
      <c r="AO1000" s="17"/>
      <c r="AP1000" s="17"/>
      <c r="AQ1000" s="17"/>
      <c r="AR1000" s="17"/>
      <c r="AS1000" s="17"/>
      <c r="AT1000" s="17"/>
      <c r="AU1000" s="17"/>
      <c r="AV1000" s="17"/>
      <c r="AW1000" s="17"/>
      <c r="AX1000" s="17"/>
      <c r="AY1000" s="17"/>
      <c r="AZ1000" s="17"/>
      <c r="BA1000" s="17"/>
      <c r="BB1000" s="17"/>
      <c r="BC1000" s="17"/>
      <c r="BD1000" s="17"/>
      <c r="BE1000" s="17"/>
      <c r="BF1000" s="17"/>
      <c r="BG1000" s="17"/>
      <c r="BH1000" s="17"/>
      <c r="BI1000" s="17"/>
      <c r="BJ1000" s="17"/>
      <c r="BK1000" s="17"/>
      <c r="BL1000" s="17"/>
      <c r="BM1000" s="17"/>
      <c r="BN1000" s="17"/>
      <c r="BO1000" s="17"/>
      <c r="BP1000" s="17"/>
      <c r="BQ1000" s="17"/>
      <c r="BR1000" s="17"/>
      <c r="BS1000" s="17"/>
      <c r="BT1000" s="17"/>
      <c r="BU1000" s="17"/>
      <c r="BV1000" s="17"/>
    </row>
    <row r="1001" spans="1:74" s="3" customFormat="1" ht="12.75">
      <c r="A1001" s="3" t="s">
        <v>1586</v>
      </c>
      <c r="B1001" s="3" t="s">
        <v>554</v>
      </c>
      <c r="C1001" s="3" t="s">
        <v>554</v>
      </c>
      <c r="D1001" s="3" t="s">
        <v>555</v>
      </c>
      <c r="E1001" s="3" t="s">
        <v>1589</v>
      </c>
      <c r="F1001" s="4">
        <v>40000</v>
      </c>
      <c r="G1001" s="4">
        <f>SUM(F1001,H1001)</f>
        <v>36400</v>
      </c>
      <c r="H1001" s="4">
        <v>-3600</v>
      </c>
      <c r="I1001" s="4">
        <v>0</v>
      </c>
      <c r="J1001" s="4">
        <v>-3600</v>
      </c>
      <c r="K1001" s="4"/>
      <c r="L1001" s="4"/>
      <c r="M1001" s="4"/>
      <c r="N1001" s="4"/>
      <c r="O1001" s="29"/>
      <c r="P1001" s="17"/>
      <c r="Q1001" s="17"/>
      <c r="R1001" s="17"/>
      <c r="S1001" s="17"/>
      <c r="T1001" s="17"/>
      <c r="U1001" s="17"/>
      <c r="V1001" s="17"/>
      <c r="W1001" s="17"/>
      <c r="X1001" s="17"/>
      <c r="Y1001" s="17"/>
      <c r="Z1001" s="17"/>
      <c r="AA1001" s="17"/>
      <c r="AB1001" s="17"/>
      <c r="AC1001" s="17"/>
      <c r="AD1001" s="17"/>
      <c r="AE1001" s="17"/>
      <c r="AF1001" s="17"/>
      <c r="AG1001" s="17"/>
      <c r="AH1001" s="17"/>
      <c r="AI1001" s="17"/>
      <c r="AJ1001" s="17"/>
      <c r="AK1001" s="17"/>
      <c r="AL1001" s="17"/>
      <c r="AM1001" s="17"/>
      <c r="AN1001" s="17"/>
      <c r="AO1001" s="17"/>
      <c r="AP1001" s="17"/>
      <c r="AQ1001" s="17"/>
      <c r="AR1001" s="17"/>
      <c r="AS1001" s="17"/>
      <c r="AT1001" s="17"/>
      <c r="AU1001" s="17"/>
      <c r="AV1001" s="17"/>
      <c r="AW1001" s="17"/>
      <c r="AX1001" s="17"/>
      <c r="AY1001" s="17"/>
      <c r="AZ1001" s="17"/>
      <c r="BA1001" s="17"/>
      <c r="BB1001" s="17"/>
      <c r="BC1001" s="17"/>
      <c r="BD1001" s="17"/>
      <c r="BE1001" s="17"/>
      <c r="BF1001" s="17"/>
      <c r="BG1001" s="17"/>
      <c r="BH1001" s="17"/>
      <c r="BI1001" s="17"/>
      <c r="BJ1001" s="17"/>
      <c r="BK1001" s="17"/>
      <c r="BL1001" s="17"/>
      <c r="BM1001" s="17"/>
      <c r="BN1001" s="17"/>
      <c r="BO1001" s="17"/>
      <c r="BP1001" s="17"/>
      <c r="BQ1001" s="17"/>
      <c r="BR1001" s="17"/>
      <c r="BS1001" s="17"/>
      <c r="BT1001" s="17"/>
      <c r="BU1001" s="17"/>
      <c r="BV1001" s="17"/>
    </row>
    <row r="1002" spans="1:74" s="3" customFormat="1" ht="38.25">
      <c r="A1002" s="3" t="s">
        <v>1586</v>
      </c>
      <c r="B1002" s="3" t="s">
        <v>286</v>
      </c>
      <c r="C1002" s="3" t="s">
        <v>556</v>
      </c>
      <c r="D1002" s="3" t="s">
        <v>557</v>
      </c>
      <c r="E1002" s="3" t="s">
        <v>1589</v>
      </c>
      <c r="F1002" s="4">
        <v>33000</v>
      </c>
      <c r="G1002" s="27">
        <v>26400</v>
      </c>
      <c r="H1002" s="27">
        <v>-6600</v>
      </c>
      <c r="I1002" s="4">
        <v>0</v>
      </c>
      <c r="J1002" s="27">
        <v>-6600</v>
      </c>
      <c r="K1002" s="4"/>
      <c r="L1002" s="4"/>
      <c r="M1002" s="4"/>
      <c r="N1002" s="4"/>
      <c r="O1002" s="29" t="s">
        <v>352</v>
      </c>
      <c r="P1002" s="17"/>
      <c r="Q1002" s="17"/>
      <c r="R1002" s="17"/>
      <c r="S1002" s="17"/>
      <c r="T1002" s="17"/>
      <c r="U1002" s="17"/>
      <c r="V1002" s="17"/>
      <c r="W1002" s="17"/>
      <c r="X1002" s="17"/>
      <c r="Y1002" s="17"/>
      <c r="Z1002" s="17"/>
      <c r="AA1002" s="17"/>
      <c r="AB1002" s="17"/>
      <c r="AC1002" s="17"/>
      <c r="AD1002" s="17"/>
      <c r="AE1002" s="17"/>
      <c r="AF1002" s="17"/>
      <c r="AG1002" s="17"/>
      <c r="AH1002" s="17"/>
      <c r="AI1002" s="17"/>
      <c r="AJ1002" s="17"/>
      <c r="AK1002" s="17"/>
      <c r="AL1002" s="17"/>
      <c r="AM1002" s="17"/>
      <c r="AN1002" s="17"/>
      <c r="AO1002" s="17"/>
      <c r="AP1002" s="17"/>
      <c r="AQ1002" s="17"/>
      <c r="AR1002" s="17"/>
      <c r="AS1002" s="17"/>
      <c r="AT1002" s="17"/>
      <c r="AU1002" s="17"/>
      <c r="AV1002" s="17"/>
      <c r="AW1002" s="17"/>
      <c r="AX1002" s="17"/>
      <c r="AY1002" s="17"/>
      <c r="AZ1002" s="17"/>
      <c r="BA1002" s="17"/>
      <c r="BB1002" s="17"/>
      <c r="BC1002" s="17"/>
      <c r="BD1002" s="17"/>
      <c r="BE1002" s="17"/>
      <c r="BF1002" s="17"/>
      <c r="BG1002" s="17"/>
      <c r="BH1002" s="17"/>
      <c r="BI1002" s="17"/>
      <c r="BJ1002" s="17"/>
      <c r="BK1002" s="17"/>
      <c r="BL1002" s="17"/>
      <c r="BM1002" s="17"/>
      <c r="BN1002" s="17"/>
      <c r="BO1002" s="17"/>
      <c r="BP1002" s="17"/>
      <c r="BQ1002" s="17"/>
      <c r="BR1002" s="17"/>
      <c r="BS1002" s="17"/>
      <c r="BT1002" s="17"/>
      <c r="BU1002" s="17"/>
      <c r="BV1002" s="17"/>
    </row>
    <row r="1003" spans="1:74" s="3" customFormat="1" ht="12.75">
      <c r="A1003" s="3" t="s">
        <v>1586</v>
      </c>
      <c r="B1003" s="3" t="s">
        <v>558</v>
      </c>
      <c r="C1003" s="3" t="s">
        <v>558</v>
      </c>
      <c r="D1003" s="3" t="s">
        <v>559</v>
      </c>
      <c r="E1003" s="3" t="s">
        <v>1589</v>
      </c>
      <c r="F1003" s="4">
        <v>45000</v>
      </c>
      <c r="G1003" s="4">
        <f>SUM(F1003,H1003)</f>
        <v>45000</v>
      </c>
      <c r="H1003" s="4">
        <v>0</v>
      </c>
      <c r="I1003" s="4">
        <v>0</v>
      </c>
      <c r="J1003" s="4">
        <v>0</v>
      </c>
      <c r="K1003" s="4"/>
      <c r="L1003" s="4"/>
      <c r="M1003" s="4"/>
      <c r="N1003" s="4"/>
      <c r="O1003" s="29"/>
      <c r="P1003" s="17"/>
      <c r="Q1003" s="17"/>
      <c r="R1003" s="17"/>
      <c r="S1003" s="17"/>
      <c r="T1003" s="17"/>
      <c r="U1003" s="17"/>
      <c r="V1003" s="17"/>
      <c r="W1003" s="17"/>
      <c r="X1003" s="17"/>
      <c r="Y1003" s="17"/>
      <c r="Z1003" s="17"/>
      <c r="AA1003" s="17"/>
      <c r="AB1003" s="17"/>
      <c r="AC1003" s="17"/>
      <c r="AD1003" s="17"/>
      <c r="AE1003" s="17"/>
      <c r="AF1003" s="17"/>
      <c r="AG1003" s="17"/>
      <c r="AH1003" s="17"/>
      <c r="AI1003" s="17"/>
      <c r="AJ1003" s="17"/>
      <c r="AK1003" s="17"/>
      <c r="AL1003" s="17"/>
      <c r="AM1003" s="17"/>
      <c r="AN1003" s="17"/>
      <c r="AO1003" s="17"/>
      <c r="AP1003" s="17"/>
      <c r="AQ1003" s="17"/>
      <c r="AR1003" s="17"/>
      <c r="AS1003" s="17"/>
      <c r="AT1003" s="17"/>
      <c r="AU1003" s="17"/>
      <c r="AV1003" s="17"/>
      <c r="AW1003" s="17"/>
      <c r="AX1003" s="17"/>
      <c r="AY1003" s="17"/>
      <c r="AZ1003" s="17"/>
      <c r="BA1003" s="17"/>
      <c r="BB1003" s="17"/>
      <c r="BC1003" s="17"/>
      <c r="BD1003" s="17"/>
      <c r="BE1003" s="17"/>
      <c r="BF1003" s="17"/>
      <c r="BG1003" s="17"/>
      <c r="BH1003" s="17"/>
      <c r="BI1003" s="17"/>
      <c r="BJ1003" s="17"/>
      <c r="BK1003" s="17"/>
      <c r="BL1003" s="17"/>
      <c r="BM1003" s="17"/>
      <c r="BN1003" s="17"/>
      <c r="BO1003" s="17"/>
      <c r="BP1003" s="17"/>
      <c r="BQ1003" s="17"/>
      <c r="BR1003" s="17"/>
      <c r="BS1003" s="17"/>
      <c r="BT1003" s="17"/>
      <c r="BU1003" s="17"/>
      <c r="BV1003" s="17"/>
    </row>
    <row r="1004" spans="1:74" s="3" customFormat="1" ht="12.75">
      <c r="A1004" s="3" t="s">
        <v>1586</v>
      </c>
      <c r="B1004" s="3" t="s">
        <v>288</v>
      </c>
      <c r="C1004" s="3" t="s">
        <v>562</v>
      </c>
      <c r="D1004" s="3" t="s">
        <v>563</v>
      </c>
      <c r="E1004" s="3" t="s">
        <v>1589</v>
      </c>
      <c r="F1004" s="4">
        <v>50000</v>
      </c>
      <c r="G1004" s="4">
        <f>SUM(F1004,H1004)</f>
        <v>0</v>
      </c>
      <c r="H1004" s="4">
        <v>-50000</v>
      </c>
      <c r="I1004" s="4">
        <v>0</v>
      </c>
      <c r="J1004" s="4">
        <v>-50000</v>
      </c>
      <c r="K1004" s="4"/>
      <c r="L1004" s="4"/>
      <c r="M1004" s="4"/>
      <c r="N1004" s="4"/>
      <c r="O1004" s="29"/>
      <c r="P1004" s="17"/>
      <c r="Q1004" s="17"/>
      <c r="R1004" s="17"/>
      <c r="S1004" s="17"/>
      <c r="T1004" s="17"/>
      <c r="U1004" s="17"/>
      <c r="V1004" s="17"/>
      <c r="W1004" s="17"/>
      <c r="X1004" s="17"/>
      <c r="Y1004" s="17"/>
      <c r="Z1004" s="17"/>
      <c r="AA1004" s="17"/>
      <c r="AB1004" s="17"/>
      <c r="AC1004" s="17"/>
      <c r="AD1004" s="17"/>
      <c r="AE1004" s="17"/>
      <c r="AF1004" s="17"/>
      <c r="AG1004" s="17"/>
      <c r="AH1004" s="17"/>
      <c r="AI1004" s="17"/>
      <c r="AJ1004" s="17"/>
      <c r="AK1004" s="17"/>
      <c r="AL1004" s="17"/>
      <c r="AM1004" s="17"/>
      <c r="AN1004" s="17"/>
      <c r="AO1004" s="17"/>
      <c r="AP1004" s="17"/>
      <c r="AQ1004" s="17"/>
      <c r="AR1004" s="17"/>
      <c r="AS1004" s="17"/>
      <c r="AT1004" s="17"/>
      <c r="AU1004" s="17"/>
      <c r="AV1004" s="17"/>
      <c r="AW1004" s="17"/>
      <c r="AX1004" s="17"/>
      <c r="AY1004" s="17"/>
      <c r="AZ1004" s="17"/>
      <c r="BA1004" s="17"/>
      <c r="BB1004" s="17"/>
      <c r="BC1004" s="17"/>
      <c r="BD1004" s="17"/>
      <c r="BE1004" s="17"/>
      <c r="BF1004" s="17"/>
      <c r="BG1004" s="17"/>
      <c r="BH1004" s="17"/>
      <c r="BI1004" s="17"/>
      <c r="BJ1004" s="17"/>
      <c r="BK1004" s="17"/>
      <c r="BL1004" s="17"/>
      <c r="BM1004" s="17"/>
      <c r="BN1004" s="17"/>
      <c r="BO1004" s="17"/>
      <c r="BP1004" s="17"/>
      <c r="BQ1004" s="17"/>
      <c r="BR1004" s="17"/>
      <c r="BS1004" s="17"/>
      <c r="BT1004" s="17"/>
      <c r="BU1004" s="17"/>
      <c r="BV1004" s="17"/>
    </row>
    <row r="1005" spans="1:74" s="3" customFormat="1" ht="38.25">
      <c r="A1005" s="3" t="s">
        <v>1586</v>
      </c>
      <c r="B1005" s="3" t="s">
        <v>290</v>
      </c>
      <c r="C1005" s="3" t="s">
        <v>564</v>
      </c>
      <c r="D1005" s="3" t="s">
        <v>565</v>
      </c>
      <c r="E1005" s="3" t="s">
        <v>1589</v>
      </c>
      <c r="F1005" s="4">
        <v>65000</v>
      </c>
      <c r="G1005" s="27">
        <v>52000</v>
      </c>
      <c r="H1005" s="27">
        <v>-13000</v>
      </c>
      <c r="I1005" s="4">
        <v>0</v>
      </c>
      <c r="J1005" s="27">
        <v>-13000</v>
      </c>
      <c r="K1005" s="4"/>
      <c r="L1005" s="4"/>
      <c r="M1005" s="4"/>
      <c r="N1005" s="4"/>
      <c r="O1005" s="29" t="s">
        <v>352</v>
      </c>
      <c r="P1005" s="17"/>
      <c r="Q1005" s="17"/>
      <c r="R1005" s="17"/>
      <c r="S1005" s="17"/>
      <c r="T1005" s="17"/>
      <c r="U1005" s="17"/>
      <c r="V1005" s="17"/>
      <c r="W1005" s="17"/>
      <c r="X1005" s="17"/>
      <c r="Y1005" s="17"/>
      <c r="Z1005" s="17"/>
      <c r="AA1005" s="17"/>
      <c r="AB1005" s="17"/>
      <c r="AC1005" s="17"/>
      <c r="AD1005" s="17"/>
      <c r="AE1005" s="17"/>
      <c r="AF1005" s="17"/>
      <c r="AG1005" s="17"/>
      <c r="AH1005" s="17"/>
      <c r="AI1005" s="17"/>
      <c r="AJ1005" s="17"/>
      <c r="AK1005" s="17"/>
      <c r="AL1005" s="17"/>
      <c r="AM1005" s="17"/>
      <c r="AN1005" s="17"/>
      <c r="AO1005" s="17"/>
      <c r="AP1005" s="17"/>
      <c r="AQ1005" s="17"/>
      <c r="AR1005" s="17"/>
      <c r="AS1005" s="17"/>
      <c r="AT1005" s="17"/>
      <c r="AU1005" s="17"/>
      <c r="AV1005" s="17"/>
      <c r="AW1005" s="17"/>
      <c r="AX1005" s="17"/>
      <c r="AY1005" s="17"/>
      <c r="AZ1005" s="17"/>
      <c r="BA1005" s="17"/>
      <c r="BB1005" s="17"/>
      <c r="BC1005" s="17"/>
      <c r="BD1005" s="17"/>
      <c r="BE1005" s="17"/>
      <c r="BF1005" s="17"/>
      <c r="BG1005" s="17"/>
      <c r="BH1005" s="17"/>
      <c r="BI1005" s="17"/>
      <c r="BJ1005" s="17"/>
      <c r="BK1005" s="17"/>
      <c r="BL1005" s="17"/>
      <c r="BM1005" s="17"/>
      <c r="BN1005" s="17"/>
      <c r="BO1005" s="17"/>
      <c r="BP1005" s="17"/>
      <c r="BQ1005" s="17"/>
      <c r="BR1005" s="17"/>
      <c r="BS1005" s="17"/>
      <c r="BT1005" s="17"/>
      <c r="BU1005" s="17"/>
      <c r="BV1005" s="17"/>
    </row>
    <row r="1006" spans="1:74" s="3" customFormat="1" ht="12.75">
      <c r="A1006" s="3" t="s">
        <v>1586</v>
      </c>
      <c r="B1006" s="3" t="s">
        <v>291</v>
      </c>
      <c r="C1006" s="3" t="s">
        <v>567</v>
      </c>
      <c r="D1006" s="3" t="s">
        <v>568</v>
      </c>
      <c r="E1006" s="3" t="s">
        <v>1589</v>
      </c>
      <c r="F1006" s="4">
        <v>30000</v>
      </c>
      <c r="G1006" s="27">
        <v>40000</v>
      </c>
      <c r="H1006" s="4">
        <v>10000</v>
      </c>
      <c r="I1006" s="4">
        <v>0</v>
      </c>
      <c r="J1006" s="4">
        <v>0</v>
      </c>
      <c r="K1006" s="4"/>
      <c r="L1006" s="4"/>
      <c r="M1006" s="4"/>
      <c r="N1006" s="4"/>
      <c r="O1006" s="29"/>
      <c r="P1006" s="17"/>
      <c r="Q1006" s="17"/>
      <c r="R1006" s="17"/>
      <c r="S1006" s="17"/>
      <c r="T1006" s="17"/>
      <c r="U1006" s="17"/>
      <c r="V1006" s="17"/>
      <c r="W1006" s="17"/>
      <c r="X1006" s="17"/>
      <c r="Y1006" s="17"/>
      <c r="Z1006" s="17"/>
      <c r="AA1006" s="17"/>
      <c r="AB1006" s="17"/>
      <c r="AC1006" s="17"/>
      <c r="AD1006" s="17"/>
      <c r="AE1006" s="17"/>
      <c r="AF1006" s="17"/>
      <c r="AG1006" s="17"/>
      <c r="AH1006" s="17"/>
      <c r="AI1006" s="17"/>
      <c r="AJ1006" s="17"/>
      <c r="AK1006" s="17"/>
      <c r="AL1006" s="17"/>
      <c r="AM1006" s="17"/>
      <c r="AN1006" s="17"/>
      <c r="AO1006" s="17"/>
      <c r="AP1006" s="17"/>
      <c r="AQ1006" s="17"/>
      <c r="AR1006" s="17"/>
      <c r="AS1006" s="17"/>
      <c r="AT1006" s="17"/>
      <c r="AU1006" s="17"/>
      <c r="AV1006" s="17"/>
      <c r="AW1006" s="17"/>
      <c r="AX1006" s="17"/>
      <c r="AY1006" s="17"/>
      <c r="AZ1006" s="17"/>
      <c r="BA1006" s="17"/>
      <c r="BB1006" s="17"/>
      <c r="BC1006" s="17"/>
      <c r="BD1006" s="17"/>
      <c r="BE1006" s="17"/>
      <c r="BF1006" s="17"/>
      <c r="BG1006" s="17"/>
      <c r="BH1006" s="17"/>
      <c r="BI1006" s="17"/>
      <c r="BJ1006" s="17"/>
      <c r="BK1006" s="17"/>
      <c r="BL1006" s="17"/>
      <c r="BM1006" s="17"/>
      <c r="BN1006" s="17"/>
      <c r="BO1006" s="17"/>
      <c r="BP1006" s="17"/>
      <c r="BQ1006" s="17"/>
      <c r="BR1006" s="17"/>
      <c r="BS1006" s="17"/>
      <c r="BT1006" s="17"/>
      <c r="BU1006" s="17"/>
      <c r="BV1006" s="17"/>
    </row>
    <row r="1007" spans="1:74" s="3" customFormat="1" ht="12.75">
      <c r="A1007" s="3" t="s">
        <v>1586</v>
      </c>
      <c r="B1007" s="3" t="s">
        <v>292</v>
      </c>
      <c r="C1007" s="3" t="s">
        <v>569</v>
      </c>
      <c r="D1007" s="3" t="s">
        <v>570</v>
      </c>
      <c r="E1007" s="3" t="s">
        <v>1589</v>
      </c>
      <c r="F1007" s="4">
        <v>70000</v>
      </c>
      <c r="G1007" s="4">
        <f aca="true" t="shared" si="31" ref="G1007:G1013">SUM(F1007,H1007)</f>
        <v>0</v>
      </c>
      <c r="H1007" s="4">
        <v>-70000</v>
      </c>
      <c r="I1007" s="4">
        <v>0</v>
      </c>
      <c r="J1007" s="4">
        <v>-70000</v>
      </c>
      <c r="K1007" s="4"/>
      <c r="L1007" s="4"/>
      <c r="M1007" s="4"/>
      <c r="N1007" s="4"/>
      <c r="O1007" s="29"/>
      <c r="P1007" s="17"/>
      <c r="Q1007" s="17"/>
      <c r="R1007" s="17"/>
      <c r="S1007" s="17"/>
      <c r="T1007" s="17"/>
      <c r="U1007" s="17"/>
      <c r="V1007" s="17"/>
      <c r="W1007" s="17"/>
      <c r="X1007" s="17"/>
      <c r="Y1007" s="17"/>
      <c r="Z1007" s="17"/>
      <c r="AA1007" s="17"/>
      <c r="AB1007" s="17"/>
      <c r="AC1007" s="17"/>
      <c r="AD1007" s="17"/>
      <c r="AE1007" s="17"/>
      <c r="AF1007" s="17"/>
      <c r="AG1007" s="17"/>
      <c r="AH1007" s="17"/>
      <c r="AI1007" s="17"/>
      <c r="AJ1007" s="17"/>
      <c r="AK1007" s="17"/>
      <c r="AL1007" s="17"/>
      <c r="AM1007" s="17"/>
      <c r="AN1007" s="17"/>
      <c r="AO1007" s="17"/>
      <c r="AP1007" s="17"/>
      <c r="AQ1007" s="17"/>
      <c r="AR1007" s="17"/>
      <c r="AS1007" s="17"/>
      <c r="AT1007" s="17"/>
      <c r="AU1007" s="17"/>
      <c r="AV1007" s="17"/>
      <c r="AW1007" s="17"/>
      <c r="AX1007" s="17"/>
      <c r="AY1007" s="17"/>
      <c r="AZ1007" s="17"/>
      <c r="BA1007" s="17"/>
      <c r="BB1007" s="17"/>
      <c r="BC1007" s="17"/>
      <c r="BD1007" s="17"/>
      <c r="BE1007" s="17"/>
      <c r="BF1007" s="17"/>
      <c r="BG1007" s="17"/>
      <c r="BH1007" s="17"/>
      <c r="BI1007" s="17"/>
      <c r="BJ1007" s="17"/>
      <c r="BK1007" s="17"/>
      <c r="BL1007" s="17"/>
      <c r="BM1007" s="17"/>
      <c r="BN1007" s="17"/>
      <c r="BO1007" s="17"/>
      <c r="BP1007" s="17"/>
      <c r="BQ1007" s="17"/>
      <c r="BR1007" s="17"/>
      <c r="BS1007" s="17"/>
      <c r="BT1007" s="17"/>
      <c r="BU1007" s="17"/>
      <c r="BV1007" s="17"/>
    </row>
    <row r="1008" spans="1:74" s="3" customFormat="1" ht="12.75">
      <c r="A1008" s="3" t="s">
        <v>1586</v>
      </c>
      <c r="B1008" s="3" t="s">
        <v>293</v>
      </c>
      <c r="C1008" s="3" t="s">
        <v>1715</v>
      </c>
      <c r="D1008" s="3" t="s">
        <v>1716</v>
      </c>
      <c r="E1008" s="3" t="s">
        <v>1589</v>
      </c>
      <c r="F1008" s="4">
        <v>100000</v>
      </c>
      <c r="G1008" s="4">
        <f t="shared" si="31"/>
        <v>0</v>
      </c>
      <c r="H1008" s="4">
        <v>-100000</v>
      </c>
      <c r="I1008" s="4">
        <v>0</v>
      </c>
      <c r="J1008" s="4">
        <v>-100000</v>
      </c>
      <c r="K1008" s="4"/>
      <c r="L1008" s="4"/>
      <c r="M1008" s="4"/>
      <c r="N1008" s="4"/>
      <c r="O1008" s="29"/>
      <c r="P1008" s="17"/>
      <c r="Q1008" s="17"/>
      <c r="R1008" s="17"/>
      <c r="S1008" s="17"/>
      <c r="T1008" s="17"/>
      <c r="U1008" s="17"/>
      <c r="V1008" s="17"/>
      <c r="W1008" s="17"/>
      <c r="X1008" s="17"/>
      <c r="Y1008" s="17"/>
      <c r="Z1008" s="17"/>
      <c r="AA1008" s="17"/>
      <c r="AB1008" s="17"/>
      <c r="AC1008" s="17"/>
      <c r="AD1008" s="17"/>
      <c r="AE1008" s="17"/>
      <c r="AF1008" s="17"/>
      <c r="AG1008" s="17"/>
      <c r="AH1008" s="17"/>
      <c r="AI1008" s="17"/>
      <c r="AJ1008" s="17"/>
      <c r="AK1008" s="17"/>
      <c r="AL1008" s="17"/>
      <c r="AM1008" s="17"/>
      <c r="AN1008" s="17"/>
      <c r="AO1008" s="17"/>
      <c r="AP1008" s="17"/>
      <c r="AQ1008" s="17"/>
      <c r="AR1008" s="17"/>
      <c r="AS1008" s="17"/>
      <c r="AT1008" s="17"/>
      <c r="AU1008" s="17"/>
      <c r="AV1008" s="17"/>
      <c r="AW1008" s="17"/>
      <c r="AX1008" s="17"/>
      <c r="AY1008" s="17"/>
      <c r="AZ1008" s="17"/>
      <c r="BA1008" s="17"/>
      <c r="BB1008" s="17"/>
      <c r="BC1008" s="17"/>
      <c r="BD1008" s="17"/>
      <c r="BE1008" s="17"/>
      <c r="BF1008" s="17"/>
      <c r="BG1008" s="17"/>
      <c r="BH1008" s="17"/>
      <c r="BI1008" s="17"/>
      <c r="BJ1008" s="17"/>
      <c r="BK1008" s="17"/>
      <c r="BL1008" s="17"/>
      <c r="BM1008" s="17"/>
      <c r="BN1008" s="17"/>
      <c r="BO1008" s="17"/>
      <c r="BP1008" s="17"/>
      <c r="BQ1008" s="17"/>
      <c r="BR1008" s="17"/>
      <c r="BS1008" s="17"/>
      <c r="BT1008" s="17"/>
      <c r="BU1008" s="17"/>
      <c r="BV1008" s="17"/>
    </row>
    <row r="1009" spans="1:74" s="3" customFormat="1" ht="12.75">
      <c r="A1009" s="3" t="s">
        <v>1586</v>
      </c>
      <c r="B1009" s="3" t="s">
        <v>295</v>
      </c>
      <c r="C1009" s="3" t="s">
        <v>1717</v>
      </c>
      <c r="D1009" s="3" t="s">
        <v>1718</v>
      </c>
      <c r="E1009" s="3" t="s">
        <v>1589</v>
      </c>
      <c r="F1009" s="4">
        <v>40000</v>
      </c>
      <c r="G1009" s="4">
        <f t="shared" si="31"/>
        <v>40000</v>
      </c>
      <c r="H1009" s="4">
        <v>0</v>
      </c>
      <c r="I1009" s="4">
        <v>0</v>
      </c>
      <c r="J1009" s="4">
        <v>0</v>
      </c>
      <c r="K1009" s="4"/>
      <c r="L1009" s="4"/>
      <c r="M1009" s="4"/>
      <c r="N1009" s="4"/>
      <c r="O1009" s="29"/>
      <c r="P1009" s="17"/>
      <c r="Q1009" s="17"/>
      <c r="R1009" s="17"/>
      <c r="S1009" s="17"/>
      <c r="T1009" s="17"/>
      <c r="U1009" s="17"/>
      <c r="V1009" s="17"/>
      <c r="W1009" s="17"/>
      <c r="X1009" s="17"/>
      <c r="Y1009" s="17"/>
      <c r="Z1009" s="17"/>
      <c r="AA1009" s="17"/>
      <c r="AB1009" s="17"/>
      <c r="AC1009" s="17"/>
      <c r="AD1009" s="17"/>
      <c r="AE1009" s="17"/>
      <c r="AF1009" s="17"/>
      <c r="AG1009" s="17"/>
      <c r="AH1009" s="17"/>
      <c r="AI1009" s="17"/>
      <c r="AJ1009" s="17"/>
      <c r="AK1009" s="17"/>
      <c r="AL1009" s="17"/>
      <c r="AM1009" s="17"/>
      <c r="AN1009" s="17"/>
      <c r="AO1009" s="17"/>
      <c r="AP1009" s="17"/>
      <c r="AQ1009" s="17"/>
      <c r="AR1009" s="17"/>
      <c r="AS1009" s="17"/>
      <c r="AT1009" s="17"/>
      <c r="AU1009" s="17"/>
      <c r="AV1009" s="17"/>
      <c r="AW1009" s="17"/>
      <c r="AX1009" s="17"/>
      <c r="AY1009" s="17"/>
      <c r="AZ1009" s="17"/>
      <c r="BA1009" s="17"/>
      <c r="BB1009" s="17"/>
      <c r="BC1009" s="17"/>
      <c r="BD1009" s="17"/>
      <c r="BE1009" s="17"/>
      <c r="BF1009" s="17"/>
      <c r="BG1009" s="17"/>
      <c r="BH1009" s="17"/>
      <c r="BI1009" s="17"/>
      <c r="BJ1009" s="17"/>
      <c r="BK1009" s="17"/>
      <c r="BL1009" s="17"/>
      <c r="BM1009" s="17"/>
      <c r="BN1009" s="17"/>
      <c r="BO1009" s="17"/>
      <c r="BP1009" s="17"/>
      <c r="BQ1009" s="17"/>
      <c r="BR1009" s="17"/>
      <c r="BS1009" s="17"/>
      <c r="BT1009" s="17"/>
      <c r="BU1009" s="17"/>
      <c r="BV1009" s="17"/>
    </row>
    <row r="1010" spans="1:74" s="3" customFormat="1" ht="12.75">
      <c r="A1010" s="3" t="s">
        <v>1586</v>
      </c>
      <c r="B1010" s="3" t="s">
        <v>295</v>
      </c>
      <c r="C1010" s="3" t="s">
        <v>1719</v>
      </c>
      <c r="D1010" s="3" t="s">
        <v>1720</v>
      </c>
      <c r="E1010" s="3" t="s">
        <v>1589</v>
      </c>
      <c r="F1010" s="4">
        <v>75000</v>
      </c>
      <c r="G1010" s="4">
        <f t="shared" si="31"/>
        <v>75000</v>
      </c>
      <c r="H1010" s="4">
        <v>0</v>
      </c>
      <c r="I1010" s="4">
        <v>0</v>
      </c>
      <c r="J1010" s="4">
        <v>0</v>
      </c>
      <c r="K1010" s="4"/>
      <c r="L1010" s="4"/>
      <c r="M1010" s="4"/>
      <c r="N1010" s="4"/>
      <c r="O1010" s="29"/>
      <c r="P1010" s="17"/>
      <c r="Q1010" s="17"/>
      <c r="R1010" s="17"/>
      <c r="S1010" s="17"/>
      <c r="T1010" s="17"/>
      <c r="U1010" s="17"/>
      <c r="V1010" s="17"/>
      <c r="W1010" s="17"/>
      <c r="X1010" s="17"/>
      <c r="Y1010" s="17"/>
      <c r="Z1010" s="17"/>
      <c r="AA1010" s="17"/>
      <c r="AB1010" s="17"/>
      <c r="AC1010" s="17"/>
      <c r="AD1010" s="17"/>
      <c r="AE1010" s="17"/>
      <c r="AF1010" s="17"/>
      <c r="AG1010" s="17"/>
      <c r="AH1010" s="17"/>
      <c r="AI1010" s="17"/>
      <c r="AJ1010" s="17"/>
      <c r="AK1010" s="17"/>
      <c r="AL1010" s="17"/>
      <c r="AM1010" s="17"/>
      <c r="AN1010" s="17"/>
      <c r="AO1010" s="17"/>
      <c r="AP1010" s="17"/>
      <c r="AQ1010" s="17"/>
      <c r="AR1010" s="17"/>
      <c r="AS1010" s="17"/>
      <c r="AT1010" s="17"/>
      <c r="AU1010" s="17"/>
      <c r="AV1010" s="17"/>
      <c r="AW1010" s="17"/>
      <c r="AX1010" s="17"/>
      <c r="AY1010" s="17"/>
      <c r="AZ1010" s="17"/>
      <c r="BA1010" s="17"/>
      <c r="BB1010" s="17"/>
      <c r="BC1010" s="17"/>
      <c r="BD1010" s="17"/>
      <c r="BE1010" s="17"/>
      <c r="BF1010" s="17"/>
      <c r="BG1010" s="17"/>
      <c r="BH1010" s="17"/>
      <c r="BI1010" s="17"/>
      <c r="BJ1010" s="17"/>
      <c r="BK1010" s="17"/>
      <c r="BL1010" s="17"/>
      <c r="BM1010" s="17"/>
      <c r="BN1010" s="17"/>
      <c r="BO1010" s="17"/>
      <c r="BP1010" s="17"/>
      <c r="BQ1010" s="17"/>
      <c r="BR1010" s="17"/>
      <c r="BS1010" s="17"/>
      <c r="BT1010" s="17"/>
      <c r="BU1010" s="17"/>
      <c r="BV1010" s="17"/>
    </row>
    <row r="1011" spans="1:74" s="3" customFormat="1" ht="12.75">
      <c r="A1011" s="3" t="s">
        <v>1586</v>
      </c>
      <c r="B1011" s="3" t="s">
        <v>1725</v>
      </c>
      <c r="C1011" s="3" t="s">
        <v>1725</v>
      </c>
      <c r="D1011" s="3" t="s">
        <v>1726</v>
      </c>
      <c r="E1011" s="3" t="s">
        <v>1589</v>
      </c>
      <c r="F1011" s="4">
        <v>36900</v>
      </c>
      <c r="G1011" s="4">
        <f t="shared" si="31"/>
        <v>36900</v>
      </c>
      <c r="H1011" s="4">
        <v>0</v>
      </c>
      <c r="I1011" s="4">
        <v>0</v>
      </c>
      <c r="J1011" s="4">
        <v>0</v>
      </c>
      <c r="K1011" s="4"/>
      <c r="L1011" s="4"/>
      <c r="M1011" s="4"/>
      <c r="N1011" s="4"/>
      <c r="O1011" s="29"/>
      <c r="P1011" s="17"/>
      <c r="Q1011" s="17"/>
      <c r="R1011" s="17"/>
      <c r="S1011" s="17"/>
      <c r="T1011" s="17"/>
      <c r="U1011" s="17"/>
      <c r="V1011" s="17"/>
      <c r="W1011" s="17"/>
      <c r="X1011" s="17"/>
      <c r="Y1011" s="17"/>
      <c r="Z1011" s="17"/>
      <c r="AA1011" s="17"/>
      <c r="AB1011" s="17"/>
      <c r="AC1011" s="17"/>
      <c r="AD1011" s="17"/>
      <c r="AE1011" s="17"/>
      <c r="AF1011" s="17"/>
      <c r="AG1011" s="17"/>
      <c r="AH1011" s="17"/>
      <c r="AI1011" s="17"/>
      <c r="AJ1011" s="17"/>
      <c r="AK1011" s="17"/>
      <c r="AL1011" s="17"/>
      <c r="AM1011" s="17"/>
      <c r="AN1011" s="17"/>
      <c r="AO1011" s="17"/>
      <c r="AP1011" s="17"/>
      <c r="AQ1011" s="17"/>
      <c r="AR1011" s="17"/>
      <c r="AS1011" s="17"/>
      <c r="AT1011" s="17"/>
      <c r="AU1011" s="17"/>
      <c r="AV1011" s="17"/>
      <c r="AW1011" s="17"/>
      <c r="AX1011" s="17"/>
      <c r="AY1011" s="17"/>
      <c r="AZ1011" s="17"/>
      <c r="BA1011" s="17"/>
      <c r="BB1011" s="17"/>
      <c r="BC1011" s="17"/>
      <c r="BD1011" s="17"/>
      <c r="BE1011" s="17"/>
      <c r="BF1011" s="17"/>
      <c r="BG1011" s="17"/>
      <c r="BH1011" s="17"/>
      <c r="BI1011" s="17"/>
      <c r="BJ1011" s="17"/>
      <c r="BK1011" s="17"/>
      <c r="BL1011" s="17"/>
      <c r="BM1011" s="17"/>
      <c r="BN1011" s="17"/>
      <c r="BO1011" s="17"/>
      <c r="BP1011" s="17"/>
      <c r="BQ1011" s="17"/>
      <c r="BR1011" s="17"/>
      <c r="BS1011" s="17"/>
      <c r="BT1011" s="17"/>
      <c r="BU1011" s="17"/>
      <c r="BV1011" s="17"/>
    </row>
    <row r="1012" spans="1:74" s="3" customFormat="1" ht="12.75">
      <c r="A1012" s="3" t="s">
        <v>1586</v>
      </c>
      <c r="B1012" s="3" t="s">
        <v>300</v>
      </c>
      <c r="C1012" s="3" t="s">
        <v>1727</v>
      </c>
      <c r="D1012" s="3" t="s">
        <v>1728</v>
      </c>
      <c r="E1012" s="3" t="s">
        <v>1589</v>
      </c>
      <c r="F1012" s="4">
        <v>40000</v>
      </c>
      <c r="G1012" s="4">
        <f t="shared" si="31"/>
        <v>0</v>
      </c>
      <c r="H1012" s="4">
        <v>-40000</v>
      </c>
      <c r="I1012" s="4">
        <v>0</v>
      </c>
      <c r="J1012" s="4">
        <v>-40000</v>
      </c>
      <c r="K1012" s="4"/>
      <c r="L1012" s="4"/>
      <c r="M1012" s="4"/>
      <c r="N1012" s="4"/>
      <c r="O1012" s="29"/>
      <c r="P1012" s="17"/>
      <c r="Q1012" s="17"/>
      <c r="R1012" s="17"/>
      <c r="S1012" s="17"/>
      <c r="T1012" s="17"/>
      <c r="U1012" s="17"/>
      <c r="V1012" s="17"/>
      <c r="W1012" s="17"/>
      <c r="X1012" s="17"/>
      <c r="Y1012" s="17"/>
      <c r="Z1012" s="17"/>
      <c r="AA1012" s="17"/>
      <c r="AB1012" s="17"/>
      <c r="AC1012" s="17"/>
      <c r="AD1012" s="17"/>
      <c r="AE1012" s="17"/>
      <c r="AF1012" s="17"/>
      <c r="AG1012" s="17"/>
      <c r="AH1012" s="17"/>
      <c r="AI1012" s="17"/>
      <c r="AJ1012" s="17"/>
      <c r="AK1012" s="17"/>
      <c r="AL1012" s="17"/>
      <c r="AM1012" s="17"/>
      <c r="AN1012" s="17"/>
      <c r="AO1012" s="17"/>
      <c r="AP1012" s="17"/>
      <c r="AQ1012" s="17"/>
      <c r="AR1012" s="17"/>
      <c r="AS1012" s="17"/>
      <c r="AT1012" s="17"/>
      <c r="AU1012" s="17"/>
      <c r="AV1012" s="17"/>
      <c r="AW1012" s="17"/>
      <c r="AX1012" s="17"/>
      <c r="AY1012" s="17"/>
      <c r="AZ1012" s="17"/>
      <c r="BA1012" s="17"/>
      <c r="BB1012" s="17"/>
      <c r="BC1012" s="17"/>
      <c r="BD1012" s="17"/>
      <c r="BE1012" s="17"/>
      <c r="BF1012" s="17"/>
      <c r="BG1012" s="17"/>
      <c r="BH1012" s="17"/>
      <c r="BI1012" s="17"/>
      <c r="BJ1012" s="17"/>
      <c r="BK1012" s="17"/>
      <c r="BL1012" s="17"/>
      <c r="BM1012" s="17"/>
      <c r="BN1012" s="17"/>
      <c r="BO1012" s="17"/>
      <c r="BP1012" s="17"/>
      <c r="BQ1012" s="17"/>
      <c r="BR1012" s="17"/>
      <c r="BS1012" s="17"/>
      <c r="BT1012" s="17"/>
      <c r="BU1012" s="17"/>
      <c r="BV1012" s="17"/>
    </row>
    <row r="1013" spans="1:74" s="3" customFormat="1" ht="12.75">
      <c r="A1013" s="3" t="s">
        <v>1586</v>
      </c>
      <c r="B1013" s="3" t="s">
        <v>303</v>
      </c>
      <c r="C1013" s="3" t="s">
        <v>1732</v>
      </c>
      <c r="D1013" s="3" t="s">
        <v>1733</v>
      </c>
      <c r="E1013" s="3" t="s">
        <v>1589</v>
      </c>
      <c r="F1013" s="4">
        <v>30000</v>
      </c>
      <c r="G1013" s="4">
        <f t="shared" si="31"/>
        <v>0</v>
      </c>
      <c r="H1013" s="4">
        <v>-30000</v>
      </c>
      <c r="I1013" s="4">
        <v>0</v>
      </c>
      <c r="J1013" s="4">
        <v>-30000</v>
      </c>
      <c r="K1013" s="4"/>
      <c r="L1013" s="4"/>
      <c r="M1013" s="4"/>
      <c r="N1013" s="4"/>
      <c r="O1013" s="29"/>
      <c r="P1013" s="17"/>
      <c r="Q1013" s="17"/>
      <c r="R1013" s="17"/>
      <c r="S1013" s="17"/>
      <c r="T1013" s="17"/>
      <c r="U1013" s="17"/>
      <c r="V1013" s="17"/>
      <c r="W1013" s="17"/>
      <c r="X1013" s="17"/>
      <c r="Y1013" s="17"/>
      <c r="Z1013" s="17"/>
      <c r="AA1013" s="17"/>
      <c r="AB1013" s="17"/>
      <c r="AC1013" s="17"/>
      <c r="AD1013" s="17"/>
      <c r="AE1013" s="17"/>
      <c r="AF1013" s="17"/>
      <c r="AG1013" s="17"/>
      <c r="AH1013" s="17"/>
      <c r="AI1013" s="17"/>
      <c r="AJ1013" s="17"/>
      <c r="AK1013" s="17"/>
      <c r="AL1013" s="17"/>
      <c r="AM1013" s="17"/>
      <c r="AN1013" s="17"/>
      <c r="AO1013" s="17"/>
      <c r="AP1013" s="17"/>
      <c r="AQ1013" s="17"/>
      <c r="AR1013" s="17"/>
      <c r="AS1013" s="17"/>
      <c r="AT1013" s="17"/>
      <c r="AU1013" s="17"/>
      <c r="AV1013" s="17"/>
      <c r="AW1013" s="17"/>
      <c r="AX1013" s="17"/>
      <c r="AY1013" s="17"/>
      <c r="AZ1013" s="17"/>
      <c r="BA1013" s="17"/>
      <c r="BB1013" s="17"/>
      <c r="BC1013" s="17"/>
      <c r="BD1013" s="17"/>
      <c r="BE1013" s="17"/>
      <c r="BF1013" s="17"/>
      <c r="BG1013" s="17"/>
      <c r="BH1013" s="17"/>
      <c r="BI1013" s="17"/>
      <c r="BJ1013" s="17"/>
      <c r="BK1013" s="17"/>
      <c r="BL1013" s="17"/>
      <c r="BM1013" s="17"/>
      <c r="BN1013" s="17"/>
      <c r="BO1013" s="17"/>
      <c r="BP1013" s="17"/>
      <c r="BQ1013" s="17"/>
      <c r="BR1013" s="17"/>
      <c r="BS1013" s="17"/>
      <c r="BT1013" s="17"/>
      <c r="BU1013" s="17"/>
      <c r="BV1013" s="17"/>
    </row>
    <row r="1014" spans="1:74" s="3" customFormat="1" ht="38.25">
      <c r="A1014" s="3" t="s">
        <v>1586</v>
      </c>
      <c r="B1014" s="3" t="s">
        <v>303</v>
      </c>
      <c r="C1014" s="3" t="s">
        <v>1732</v>
      </c>
      <c r="D1014" s="3" t="s">
        <v>1734</v>
      </c>
      <c r="E1014" s="3" t="s">
        <v>1589</v>
      </c>
      <c r="F1014" s="4">
        <v>55000</v>
      </c>
      <c r="G1014" s="27">
        <v>44000</v>
      </c>
      <c r="H1014" s="27">
        <v>-11000</v>
      </c>
      <c r="I1014" s="4">
        <v>0</v>
      </c>
      <c r="J1014" s="27">
        <v>-11000</v>
      </c>
      <c r="K1014" s="4"/>
      <c r="L1014" s="4"/>
      <c r="M1014" s="4"/>
      <c r="N1014" s="4"/>
      <c r="O1014" s="29" t="s">
        <v>352</v>
      </c>
      <c r="P1014" s="17"/>
      <c r="Q1014" s="17"/>
      <c r="R1014" s="17"/>
      <c r="S1014" s="17"/>
      <c r="T1014" s="17"/>
      <c r="U1014" s="17"/>
      <c r="V1014" s="17"/>
      <c r="W1014" s="17"/>
      <c r="X1014" s="17"/>
      <c r="Y1014" s="17"/>
      <c r="Z1014" s="17"/>
      <c r="AA1014" s="17"/>
      <c r="AB1014" s="17"/>
      <c r="AC1014" s="17"/>
      <c r="AD1014" s="17"/>
      <c r="AE1014" s="17"/>
      <c r="AF1014" s="17"/>
      <c r="AG1014" s="17"/>
      <c r="AH1014" s="17"/>
      <c r="AI1014" s="17"/>
      <c r="AJ1014" s="17"/>
      <c r="AK1014" s="17"/>
      <c r="AL1014" s="17"/>
      <c r="AM1014" s="17"/>
      <c r="AN1014" s="17"/>
      <c r="AO1014" s="17"/>
      <c r="AP1014" s="17"/>
      <c r="AQ1014" s="17"/>
      <c r="AR1014" s="17"/>
      <c r="AS1014" s="17"/>
      <c r="AT1014" s="17"/>
      <c r="AU1014" s="17"/>
      <c r="AV1014" s="17"/>
      <c r="AW1014" s="17"/>
      <c r="AX1014" s="17"/>
      <c r="AY1014" s="17"/>
      <c r="AZ1014" s="17"/>
      <c r="BA1014" s="17"/>
      <c r="BB1014" s="17"/>
      <c r="BC1014" s="17"/>
      <c r="BD1014" s="17"/>
      <c r="BE1014" s="17"/>
      <c r="BF1014" s="17"/>
      <c r="BG1014" s="17"/>
      <c r="BH1014" s="17"/>
      <c r="BI1014" s="17"/>
      <c r="BJ1014" s="17"/>
      <c r="BK1014" s="17"/>
      <c r="BL1014" s="17"/>
      <c r="BM1014" s="17"/>
      <c r="BN1014" s="17"/>
      <c r="BO1014" s="17"/>
      <c r="BP1014" s="17"/>
      <c r="BQ1014" s="17"/>
      <c r="BR1014" s="17"/>
      <c r="BS1014" s="17"/>
      <c r="BT1014" s="17"/>
      <c r="BU1014" s="17"/>
      <c r="BV1014" s="17"/>
    </row>
    <row r="1015" spans="1:74" s="3" customFormat="1" ht="12.75">
      <c r="A1015" s="3" t="s">
        <v>1586</v>
      </c>
      <c r="B1015" s="3" t="s">
        <v>304</v>
      </c>
      <c r="C1015" s="3" t="s">
        <v>1735</v>
      </c>
      <c r="D1015" s="3" t="s">
        <v>1591</v>
      </c>
      <c r="E1015" s="3" t="s">
        <v>1589</v>
      </c>
      <c r="F1015" s="4">
        <v>136140</v>
      </c>
      <c r="G1015" s="4">
        <f>SUM(F1015,H1015)</f>
        <v>136140</v>
      </c>
      <c r="H1015" s="4">
        <v>0</v>
      </c>
      <c r="I1015" s="4">
        <v>0</v>
      </c>
      <c r="J1015" s="4">
        <v>0</v>
      </c>
      <c r="K1015" s="4"/>
      <c r="L1015" s="4"/>
      <c r="M1015" s="4"/>
      <c r="N1015" s="4"/>
      <c r="O1015" s="29"/>
      <c r="P1015" s="17"/>
      <c r="Q1015" s="17"/>
      <c r="R1015" s="17"/>
      <c r="S1015" s="17"/>
      <c r="T1015" s="17"/>
      <c r="U1015" s="17"/>
      <c r="V1015" s="17"/>
      <c r="W1015" s="17"/>
      <c r="X1015" s="17"/>
      <c r="Y1015" s="17"/>
      <c r="Z1015" s="17"/>
      <c r="AA1015" s="17"/>
      <c r="AB1015" s="17"/>
      <c r="AC1015" s="17"/>
      <c r="AD1015" s="17"/>
      <c r="AE1015" s="17"/>
      <c r="AF1015" s="17"/>
      <c r="AG1015" s="17"/>
      <c r="AH1015" s="17"/>
      <c r="AI1015" s="17"/>
      <c r="AJ1015" s="17"/>
      <c r="AK1015" s="17"/>
      <c r="AL1015" s="17"/>
      <c r="AM1015" s="17"/>
      <c r="AN1015" s="17"/>
      <c r="AO1015" s="17"/>
      <c r="AP1015" s="17"/>
      <c r="AQ1015" s="17"/>
      <c r="AR1015" s="17"/>
      <c r="AS1015" s="17"/>
      <c r="AT1015" s="17"/>
      <c r="AU1015" s="17"/>
      <c r="AV1015" s="17"/>
      <c r="AW1015" s="17"/>
      <c r="AX1015" s="17"/>
      <c r="AY1015" s="17"/>
      <c r="AZ1015" s="17"/>
      <c r="BA1015" s="17"/>
      <c r="BB1015" s="17"/>
      <c r="BC1015" s="17"/>
      <c r="BD1015" s="17"/>
      <c r="BE1015" s="17"/>
      <c r="BF1015" s="17"/>
      <c r="BG1015" s="17"/>
      <c r="BH1015" s="17"/>
      <c r="BI1015" s="17"/>
      <c r="BJ1015" s="17"/>
      <c r="BK1015" s="17"/>
      <c r="BL1015" s="17"/>
      <c r="BM1015" s="17"/>
      <c r="BN1015" s="17"/>
      <c r="BO1015" s="17"/>
      <c r="BP1015" s="17"/>
      <c r="BQ1015" s="17"/>
      <c r="BR1015" s="17"/>
      <c r="BS1015" s="17"/>
      <c r="BT1015" s="17"/>
      <c r="BU1015" s="17"/>
      <c r="BV1015" s="17"/>
    </row>
    <row r="1016" spans="1:74" s="3" customFormat="1" ht="38.25">
      <c r="A1016" s="3" t="s">
        <v>1586</v>
      </c>
      <c r="B1016" s="3" t="s">
        <v>304</v>
      </c>
      <c r="C1016" s="3" t="s">
        <v>1736</v>
      </c>
      <c r="D1016" s="3" t="s">
        <v>1737</v>
      </c>
      <c r="E1016" s="3" t="s">
        <v>1589</v>
      </c>
      <c r="F1016" s="4">
        <v>35000</v>
      </c>
      <c r="G1016" s="27">
        <v>28000</v>
      </c>
      <c r="H1016" s="27">
        <v>-7000</v>
      </c>
      <c r="I1016" s="4">
        <v>0</v>
      </c>
      <c r="J1016" s="27">
        <v>-7000</v>
      </c>
      <c r="K1016" s="4"/>
      <c r="L1016" s="4"/>
      <c r="M1016" s="4"/>
      <c r="N1016" s="4"/>
      <c r="O1016" s="29" t="s">
        <v>352</v>
      </c>
      <c r="P1016" s="17"/>
      <c r="Q1016" s="17"/>
      <c r="R1016" s="17"/>
      <c r="S1016" s="17"/>
      <c r="T1016" s="17"/>
      <c r="U1016" s="17"/>
      <c r="V1016" s="17"/>
      <c r="W1016" s="17"/>
      <c r="X1016" s="17"/>
      <c r="Y1016" s="17"/>
      <c r="Z1016" s="17"/>
      <c r="AA1016" s="17"/>
      <c r="AB1016" s="17"/>
      <c r="AC1016" s="17"/>
      <c r="AD1016" s="17"/>
      <c r="AE1016" s="17"/>
      <c r="AF1016" s="17"/>
      <c r="AG1016" s="17"/>
      <c r="AH1016" s="17"/>
      <c r="AI1016" s="17"/>
      <c r="AJ1016" s="17"/>
      <c r="AK1016" s="17"/>
      <c r="AL1016" s="17"/>
      <c r="AM1016" s="17"/>
      <c r="AN1016" s="17"/>
      <c r="AO1016" s="17"/>
      <c r="AP1016" s="17"/>
      <c r="AQ1016" s="17"/>
      <c r="AR1016" s="17"/>
      <c r="AS1016" s="17"/>
      <c r="AT1016" s="17"/>
      <c r="AU1016" s="17"/>
      <c r="AV1016" s="17"/>
      <c r="AW1016" s="17"/>
      <c r="AX1016" s="17"/>
      <c r="AY1016" s="17"/>
      <c r="AZ1016" s="17"/>
      <c r="BA1016" s="17"/>
      <c r="BB1016" s="17"/>
      <c r="BC1016" s="17"/>
      <c r="BD1016" s="17"/>
      <c r="BE1016" s="17"/>
      <c r="BF1016" s="17"/>
      <c r="BG1016" s="17"/>
      <c r="BH1016" s="17"/>
      <c r="BI1016" s="17"/>
      <c r="BJ1016" s="17"/>
      <c r="BK1016" s="17"/>
      <c r="BL1016" s="17"/>
      <c r="BM1016" s="17"/>
      <c r="BN1016" s="17"/>
      <c r="BO1016" s="17"/>
      <c r="BP1016" s="17"/>
      <c r="BQ1016" s="17"/>
      <c r="BR1016" s="17"/>
      <c r="BS1016" s="17"/>
      <c r="BT1016" s="17"/>
      <c r="BU1016" s="17"/>
      <c r="BV1016" s="17"/>
    </row>
    <row r="1017" spans="1:74" s="3" customFormat="1" ht="38.25">
      <c r="A1017" s="3" t="s">
        <v>1586</v>
      </c>
      <c r="B1017" s="3" t="s">
        <v>304</v>
      </c>
      <c r="C1017" s="3" t="s">
        <v>1736</v>
      </c>
      <c r="D1017" s="3" t="s">
        <v>551</v>
      </c>
      <c r="E1017" s="3" t="s">
        <v>1589</v>
      </c>
      <c r="F1017" s="4">
        <v>50000</v>
      </c>
      <c r="G1017" s="27">
        <v>40000</v>
      </c>
      <c r="H1017" s="27">
        <v>-10000</v>
      </c>
      <c r="I1017" s="4">
        <v>0</v>
      </c>
      <c r="J1017" s="27">
        <v>-10000</v>
      </c>
      <c r="K1017" s="4"/>
      <c r="L1017" s="4"/>
      <c r="M1017" s="4"/>
      <c r="N1017" s="4"/>
      <c r="O1017" s="29" t="s">
        <v>352</v>
      </c>
      <c r="P1017" s="17"/>
      <c r="Q1017" s="17"/>
      <c r="R1017" s="17"/>
      <c r="S1017" s="17"/>
      <c r="T1017" s="17"/>
      <c r="U1017" s="17"/>
      <c r="V1017" s="17"/>
      <c r="W1017" s="17"/>
      <c r="X1017" s="17"/>
      <c r="Y1017" s="17"/>
      <c r="Z1017" s="17"/>
      <c r="AA1017" s="17"/>
      <c r="AB1017" s="17"/>
      <c r="AC1017" s="17"/>
      <c r="AD1017" s="17"/>
      <c r="AE1017" s="17"/>
      <c r="AF1017" s="17"/>
      <c r="AG1017" s="17"/>
      <c r="AH1017" s="17"/>
      <c r="AI1017" s="17"/>
      <c r="AJ1017" s="17"/>
      <c r="AK1017" s="17"/>
      <c r="AL1017" s="17"/>
      <c r="AM1017" s="17"/>
      <c r="AN1017" s="17"/>
      <c r="AO1017" s="17"/>
      <c r="AP1017" s="17"/>
      <c r="AQ1017" s="17"/>
      <c r="AR1017" s="17"/>
      <c r="AS1017" s="17"/>
      <c r="AT1017" s="17"/>
      <c r="AU1017" s="17"/>
      <c r="AV1017" s="17"/>
      <c r="AW1017" s="17"/>
      <c r="AX1017" s="17"/>
      <c r="AY1017" s="17"/>
      <c r="AZ1017" s="17"/>
      <c r="BA1017" s="17"/>
      <c r="BB1017" s="17"/>
      <c r="BC1017" s="17"/>
      <c r="BD1017" s="17"/>
      <c r="BE1017" s="17"/>
      <c r="BF1017" s="17"/>
      <c r="BG1017" s="17"/>
      <c r="BH1017" s="17"/>
      <c r="BI1017" s="17"/>
      <c r="BJ1017" s="17"/>
      <c r="BK1017" s="17"/>
      <c r="BL1017" s="17"/>
      <c r="BM1017" s="17"/>
      <c r="BN1017" s="17"/>
      <c r="BO1017" s="17"/>
      <c r="BP1017" s="17"/>
      <c r="BQ1017" s="17"/>
      <c r="BR1017" s="17"/>
      <c r="BS1017" s="17"/>
      <c r="BT1017" s="17"/>
      <c r="BU1017" s="17"/>
      <c r="BV1017" s="17"/>
    </row>
    <row r="1018" spans="1:74" s="3" customFormat="1" ht="12.75">
      <c r="A1018" s="3" t="s">
        <v>1586</v>
      </c>
      <c r="B1018" s="3" t="s">
        <v>305</v>
      </c>
      <c r="C1018" s="3" t="s">
        <v>1738</v>
      </c>
      <c r="D1018" s="3" t="s">
        <v>1739</v>
      </c>
      <c r="E1018" s="3" t="s">
        <v>1589</v>
      </c>
      <c r="F1018" s="4">
        <v>29000</v>
      </c>
      <c r="G1018" s="27">
        <v>38000</v>
      </c>
      <c r="H1018" s="27">
        <v>9000</v>
      </c>
      <c r="I1018" s="4">
        <v>0</v>
      </c>
      <c r="J1018" s="27">
        <v>9000</v>
      </c>
      <c r="K1018" s="4"/>
      <c r="L1018" s="4"/>
      <c r="M1018" s="4"/>
      <c r="N1018" s="4"/>
      <c r="O1018" s="29"/>
      <c r="P1018" s="17"/>
      <c r="Q1018" s="17"/>
      <c r="R1018" s="17"/>
      <c r="S1018" s="17"/>
      <c r="T1018" s="17"/>
      <c r="U1018" s="17"/>
      <c r="V1018" s="17"/>
      <c r="W1018" s="17"/>
      <c r="X1018" s="17"/>
      <c r="Y1018" s="17"/>
      <c r="Z1018" s="17"/>
      <c r="AA1018" s="17"/>
      <c r="AB1018" s="17"/>
      <c r="AC1018" s="17"/>
      <c r="AD1018" s="17"/>
      <c r="AE1018" s="17"/>
      <c r="AF1018" s="17"/>
      <c r="AG1018" s="17"/>
      <c r="AH1018" s="17"/>
      <c r="AI1018" s="17"/>
      <c r="AJ1018" s="17"/>
      <c r="AK1018" s="17"/>
      <c r="AL1018" s="17"/>
      <c r="AM1018" s="17"/>
      <c r="AN1018" s="17"/>
      <c r="AO1018" s="17"/>
      <c r="AP1018" s="17"/>
      <c r="AQ1018" s="17"/>
      <c r="AR1018" s="17"/>
      <c r="AS1018" s="17"/>
      <c r="AT1018" s="17"/>
      <c r="AU1018" s="17"/>
      <c r="AV1018" s="17"/>
      <c r="AW1018" s="17"/>
      <c r="AX1018" s="17"/>
      <c r="AY1018" s="17"/>
      <c r="AZ1018" s="17"/>
      <c r="BA1018" s="17"/>
      <c r="BB1018" s="17"/>
      <c r="BC1018" s="17"/>
      <c r="BD1018" s="17"/>
      <c r="BE1018" s="17"/>
      <c r="BF1018" s="17"/>
      <c r="BG1018" s="17"/>
      <c r="BH1018" s="17"/>
      <c r="BI1018" s="17"/>
      <c r="BJ1018" s="17"/>
      <c r="BK1018" s="17"/>
      <c r="BL1018" s="17"/>
      <c r="BM1018" s="17"/>
      <c r="BN1018" s="17"/>
      <c r="BO1018" s="17"/>
      <c r="BP1018" s="17"/>
      <c r="BQ1018" s="17"/>
      <c r="BR1018" s="17"/>
      <c r="BS1018" s="17"/>
      <c r="BT1018" s="17"/>
      <c r="BU1018" s="17"/>
      <c r="BV1018" s="17"/>
    </row>
    <row r="1019" spans="1:74" s="3" customFormat="1" ht="12.75">
      <c r="A1019" s="3" t="s">
        <v>1586</v>
      </c>
      <c r="B1019" s="3" t="s">
        <v>1742</v>
      </c>
      <c r="C1019" s="3" t="s">
        <v>1742</v>
      </c>
      <c r="D1019" s="3" t="s">
        <v>1743</v>
      </c>
      <c r="E1019" s="3" t="s">
        <v>1589</v>
      </c>
      <c r="F1019" s="4">
        <v>55000</v>
      </c>
      <c r="G1019" s="4">
        <f>SUM(F1019,H1019)</f>
        <v>55000</v>
      </c>
      <c r="H1019" s="4">
        <v>0</v>
      </c>
      <c r="I1019" s="4">
        <v>0</v>
      </c>
      <c r="J1019" s="4">
        <v>0</v>
      </c>
      <c r="K1019" s="4"/>
      <c r="L1019" s="4"/>
      <c r="M1019" s="4"/>
      <c r="N1019" s="4"/>
      <c r="O1019" s="29"/>
      <c r="P1019" s="17"/>
      <c r="Q1019" s="17"/>
      <c r="R1019" s="17"/>
      <c r="S1019" s="17"/>
      <c r="T1019" s="17"/>
      <c r="U1019" s="17"/>
      <c r="V1019" s="17"/>
      <c r="W1019" s="17"/>
      <c r="X1019" s="17"/>
      <c r="Y1019" s="17"/>
      <c r="Z1019" s="17"/>
      <c r="AA1019" s="17"/>
      <c r="AB1019" s="17"/>
      <c r="AC1019" s="17"/>
      <c r="AD1019" s="17"/>
      <c r="AE1019" s="17"/>
      <c r="AF1019" s="17"/>
      <c r="AG1019" s="17"/>
      <c r="AH1019" s="17"/>
      <c r="AI1019" s="17"/>
      <c r="AJ1019" s="17"/>
      <c r="AK1019" s="17"/>
      <c r="AL1019" s="17"/>
      <c r="AM1019" s="17"/>
      <c r="AN1019" s="17"/>
      <c r="AO1019" s="17"/>
      <c r="AP1019" s="17"/>
      <c r="AQ1019" s="17"/>
      <c r="AR1019" s="17"/>
      <c r="AS1019" s="17"/>
      <c r="AT1019" s="17"/>
      <c r="AU1019" s="17"/>
      <c r="AV1019" s="17"/>
      <c r="AW1019" s="17"/>
      <c r="AX1019" s="17"/>
      <c r="AY1019" s="17"/>
      <c r="AZ1019" s="17"/>
      <c r="BA1019" s="17"/>
      <c r="BB1019" s="17"/>
      <c r="BC1019" s="17"/>
      <c r="BD1019" s="17"/>
      <c r="BE1019" s="17"/>
      <c r="BF1019" s="17"/>
      <c r="BG1019" s="17"/>
      <c r="BH1019" s="17"/>
      <c r="BI1019" s="17"/>
      <c r="BJ1019" s="17"/>
      <c r="BK1019" s="17"/>
      <c r="BL1019" s="17"/>
      <c r="BM1019" s="17"/>
      <c r="BN1019" s="17"/>
      <c r="BO1019" s="17"/>
      <c r="BP1019" s="17"/>
      <c r="BQ1019" s="17"/>
      <c r="BR1019" s="17"/>
      <c r="BS1019" s="17"/>
      <c r="BT1019" s="17"/>
      <c r="BU1019" s="17"/>
      <c r="BV1019" s="17"/>
    </row>
    <row r="1020" spans="1:74" s="3" customFormat="1" ht="12.75">
      <c r="A1020" s="3" t="s">
        <v>1586</v>
      </c>
      <c r="B1020" s="3" t="s">
        <v>417</v>
      </c>
      <c r="C1020" s="3" t="s">
        <v>1744</v>
      </c>
      <c r="D1020" s="3" t="s">
        <v>1745</v>
      </c>
      <c r="E1020" s="3" t="s">
        <v>1589</v>
      </c>
      <c r="F1020" s="4">
        <v>65000</v>
      </c>
      <c r="G1020" s="4">
        <f>SUM(F1020,H1020)</f>
        <v>65000</v>
      </c>
      <c r="H1020" s="4">
        <v>0</v>
      </c>
      <c r="I1020" s="4">
        <v>0</v>
      </c>
      <c r="J1020" s="4">
        <v>0</v>
      </c>
      <c r="K1020" s="4"/>
      <c r="L1020" s="4"/>
      <c r="M1020" s="4"/>
      <c r="N1020" s="4"/>
      <c r="O1020" s="29"/>
      <c r="P1020" s="17"/>
      <c r="Q1020" s="17"/>
      <c r="R1020" s="17"/>
      <c r="S1020" s="17"/>
      <c r="T1020" s="17"/>
      <c r="U1020" s="17"/>
      <c r="V1020" s="17"/>
      <c r="W1020" s="17"/>
      <c r="X1020" s="17"/>
      <c r="Y1020" s="17"/>
      <c r="Z1020" s="17"/>
      <c r="AA1020" s="17"/>
      <c r="AB1020" s="17"/>
      <c r="AC1020" s="17"/>
      <c r="AD1020" s="17"/>
      <c r="AE1020" s="17"/>
      <c r="AF1020" s="17"/>
      <c r="AG1020" s="17"/>
      <c r="AH1020" s="17"/>
      <c r="AI1020" s="17"/>
      <c r="AJ1020" s="17"/>
      <c r="AK1020" s="17"/>
      <c r="AL1020" s="17"/>
      <c r="AM1020" s="17"/>
      <c r="AN1020" s="17"/>
      <c r="AO1020" s="17"/>
      <c r="AP1020" s="17"/>
      <c r="AQ1020" s="17"/>
      <c r="AR1020" s="17"/>
      <c r="AS1020" s="17"/>
      <c r="AT1020" s="17"/>
      <c r="AU1020" s="17"/>
      <c r="AV1020" s="17"/>
      <c r="AW1020" s="17"/>
      <c r="AX1020" s="17"/>
      <c r="AY1020" s="17"/>
      <c r="AZ1020" s="17"/>
      <c r="BA1020" s="17"/>
      <c r="BB1020" s="17"/>
      <c r="BC1020" s="17"/>
      <c r="BD1020" s="17"/>
      <c r="BE1020" s="17"/>
      <c r="BF1020" s="17"/>
      <c r="BG1020" s="17"/>
      <c r="BH1020" s="17"/>
      <c r="BI1020" s="17"/>
      <c r="BJ1020" s="17"/>
      <c r="BK1020" s="17"/>
      <c r="BL1020" s="17"/>
      <c r="BM1020" s="17"/>
      <c r="BN1020" s="17"/>
      <c r="BO1020" s="17"/>
      <c r="BP1020" s="17"/>
      <c r="BQ1020" s="17"/>
      <c r="BR1020" s="17"/>
      <c r="BS1020" s="17"/>
      <c r="BT1020" s="17"/>
      <c r="BU1020" s="17"/>
      <c r="BV1020" s="17"/>
    </row>
    <row r="1021" spans="1:74" s="3" customFormat="1" ht="38.25">
      <c r="A1021" s="3" t="s">
        <v>1586</v>
      </c>
      <c r="B1021" s="3" t="s">
        <v>1750</v>
      </c>
      <c r="C1021" s="3" t="s">
        <v>1750</v>
      </c>
      <c r="D1021" s="3" t="s">
        <v>1751</v>
      </c>
      <c r="E1021" s="3" t="s">
        <v>1589</v>
      </c>
      <c r="F1021" s="4">
        <v>50000</v>
      </c>
      <c r="G1021" s="27">
        <v>40000</v>
      </c>
      <c r="H1021" s="27">
        <v>-10000</v>
      </c>
      <c r="I1021" s="4">
        <v>0</v>
      </c>
      <c r="J1021" s="27">
        <v>-10000</v>
      </c>
      <c r="K1021" s="4"/>
      <c r="L1021" s="4"/>
      <c r="M1021" s="4"/>
      <c r="N1021" s="4"/>
      <c r="O1021" s="29" t="s">
        <v>352</v>
      </c>
      <c r="P1021" s="17"/>
      <c r="Q1021" s="17"/>
      <c r="R1021" s="17"/>
      <c r="S1021" s="17"/>
      <c r="T1021" s="17"/>
      <c r="U1021" s="17"/>
      <c r="V1021" s="17"/>
      <c r="W1021" s="17"/>
      <c r="X1021" s="17"/>
      <c r="Y1021" s="17"/>
      <c r="Z1021" s="17"/>
      <c r="AA1021" s="17"/>
      <c r="AB1021" s="17"/>
      <c r="AC1021" s="17"/>
      <c r="AD1021" s="17"/>
      <c r="AE1021" s="17"/>
      <c r="AF1021" s="17"/>
      <c r="AG1021" s="17"/>
      <c r="AH1021" s="17"/>
      <c r="AI1021" s="17"/>
      <c r="AJ1021" s="17"/>
      <c r="AK1021" s="17"/>
      <c r="AL1021" s="17"/>
      <c r="AM1021" s="17"/>
      <c r="AN1021" s="17"/>
      <c r="AO1021" s="17"/>
      <c r="AP1021" s="17"/>
      <c r="AQ1021" s="17"/>
      <c r="AR1021" s="17"/>
      <c r="AS1021" s="17"/>
      <c r="AT1021" s="17"/>
      <c r="AU1021" s="17"/>
      <c r="AV1021" s="17"/>
      <c r="AW1021" s="17"/>
      <c r="AX1021" s="17"/>
      <c r="AY1021" s="17"/>
      <c r="AZ1021" s="17"/>
      <c r="BA1021" s="17"/>
      <c r="BB1021" s="17"/>
      <c r="BC1021" s="17"/>
      <c r="BD1021" s="17"/>
      <c r="BE1021" s="17"/>
      <c r="BF1021" s="17"/>
      <c r="BG1021" s="17"/>
      <c r="BH1021" s="17"/>
      <c r="BI1021" s="17"/>
      <c r="BJ1021" s="17"/>
      <c r="BK1021" s="17"/>
      <c r="BL1021" s="17"/>
      <c r="BM1021" s="17"/>
      <c r="BN1021" s="17"/>
      <c r="BO1021" s="17"/>
      <c r="BP1021" s="17"/>
      <c r="BQ1021" s="17"/>
      <c r="BR1021" s="17"/>
      <c r="BS1021" s="17"/>
      <c r="BT1021" s="17"/>
      <c r="BU1021" s="17"/>
      <c r="BV1021" s="17"/>
    </row>
    <row r="1022" spans="1:74" s="3" customFormat="1" ht="38.25">
      <c r="A1022" s="3" t="s">
        <v>1586</v>
      </c>
      <c r="B1022" s="3" t="s">
        <v>1750</v>
      </c>
      <c r="C1022" s="3" t="s">
        <v>1750</v>
      </c>
      <c r="D1022" s="3" t="s">
        <v>1752</v>
      </c>
      <c r="E1022" s="3" t="s">
        <v>1589</v>
      </c>
      <c r="F1022" s="4">
        <v>100000</v>
      </c>
      <c r="G1022" s="27">
        <v>80000</v>
      </c>
      <c r="H1022" s="27">
        <v>-20000</v>
      </c>
      <c r="I1022" s="4">
        <v>0</v>
      </c>
      <c r="J1022" s="27">
        <v>-20000</v>
      </c>
      <c r="K1022" s="4"/>
      <c r="L1022" s="4"/>
      <c r="M1022" s="4"/>
      <c r="N1022" s="4"/>
      <c r="O1022" s="29" t="s">
        <v>352</v>
      </c>
      <c r="P1022" s="17"/>
      <c r="Q1022" s="17"/>
      <c r="R1022" s="17"/>
      <c r="S1022" s="17"/>
      <c r="T1022" s="17"/>
      <c r="U1022" s="17"/>
      <c r="V1022" s="17"/>
      <c r="W1022" s="17"/>
      <c r="X1022" s="17"/>
      <c r="Y1022" s="17"/>
      <c r="Z1022" s="17"/>
      <c r="AA1022" s="17"/>
      <c r="AB1022" s="17"/>
      <c r="AC1022" s="17"/>
      <c r="AD1022" s="17"/>
      <c r="AE1022" s="17"/>
      <c r="AF1022" s="17"/>
      <c r="AG1022" s="17"/>
      <c r="AH1022" s="17"/>
      <c r="AI1022" s="17"/>
      <c r="AJ1022" s="17"/>
      <c r="AK1022" s="17"/>
      <c r="AL1022" s="17"/>
      <c r="AM1022" s="17"/>
      <c r="AN1022" s="17"/>
      <c r="AO1022" s="17"/>
      <c r="AP1022" s="17"/>
      <c r="AQ1022" s="17"/>
      <c r="AR1022" s="17"/>
      <c r="AS1022" s="17"/>
      <c r="AT1022" s="17"/>
      <c r="AU1022" s="17"/>
      <c r="AV1022" s="17"/>
      <c r="AW1022" s="17"/>
      <c r="AX1022" s="17"/>
      <c r="AY1022" s="17"/>
      <c r="AZ1022" s="17"/>
      <c r="BA1022" s="17"/>
      <c r="BB1022" s="17"/>
      <c r="BC1022" s="17"/>
      <c r="BD1022" s="17"/>
      <c r="BE1022" s="17"/>
      <c r="BF1022" s="17"/>
      <c r="BG1022" s="17"/>
      <c r="BH1022" s="17"/>
      <c r="BI1022" s="17"/>
      <c r="BJ1022" s="17"/>
      <c r="BK1022" s="17"/>
      <c r="BL1022" s="17"/>
      <c r="BM1022" s="17"/>
      <c r="BN1022" s="17"/>
      <c r="BO1022" s="17"/>
      <c r="BP1022" s="17"/>
      <c r="BQ1022" s="17"/>
      <c r="BR1022" s="17"/>
      <c r="BS1022" s="17"/>
      <c r="BT1022" s="17"/>
      <c r="BU1022" s="17"/>
      <c r="BV1022" s="17"/>
    </row>
    <row r="1023" spans="1:15" ht="12.75">
      <c r="A1023" t="s">
        <v>1586</v>
      </c>
      <c r="B1023" t="s">
        <v>1755</v>
      </c>
      <c r="C1023" t="s">
        <v>1755</v>
      </c>
      <c r="D1023" t="s">
        <v>1756</v>
      </c>
      <c r="E1023" t="s">
        <v>1589</v>
      </c>
      <c r="F1023" s="2">
        <v>90000</v>
      </c>
      <c r="G1023" s="2">
        <f>SUM(F1023,H1023)</f>
        <v>90000</v>
      </c>
      <c r="H1023" s="2">
        <v>0</v>
      </c>
      <c r="I1023" s="2">
        <v>0</v>
      </c>
      <c r="J1023" s="2">
        <v>0</v>
      </c>
      <c r="K1023" s="2"/>
      <c r="L1023" s="2"/>
      <c r="M1023" s="2"/>
      <c r="N1023" s="2"/>
      <c r="O1023" s="14"/>
    </row>
    <row r="1024" spans="1:15" ht="12.75">
      <c r="A1024" t="s">
        <v>1586</v>
      </c>
      <c r="B1024" t="s">
        <v>1757</v>
      </c>
      <c r="C1024" t="s">
        <v>1757</v>
      </c>
      <c r="D1024" t="s">
        <v>1758</v>
      </c>
      <c r="E1024" t="s">
        <v>1589</v>
      </c>
      <c r="F1024" s="2">
        <v>55000</v>
      </c>
      <c r="G1024" s="2">
        <f>SUM(F1024,H1024)</f>
        <v>55000</v>
      </c>
      <c r="H1024" s="2">
        <v>0</v>
      </c>
      <c r="I1024" s="2">
        <v>0</v>
      </c>
      <c r="J1024" s="2">
        <v>0</v>
      </c>
      <c r="K1024" s="2"/>
      <c r="L1024" s="2"/>
      <c r="M1024" s="2"/>
      <c r="N1024" s="2"/>
      <c r="O1024" s="14"/>
    </row>
    <row r="1025" spans="1:74" s="3" customFormat="1" ht="38.25">
      <c r="A1025" s="3" t="s">
        <v>1586</v>
      </c>
      <c r="B1025" s="3" t="s">
        <v>1759</v>
      </c>
      <c r="C1025" s="3" t="s">
        <v>1759</v>
      </c>
      <c r="D1025" s="3" t="s">
        <v>1760</v>
      </c>
      <c r="E1025" s="3" t="s">
        <v>1589</v>
      </c>
      <c r="F1025" s="4">
        <v>58000</v>
      </c>
      <c r="G1025" s="27">
        <v>46400</v>
      </c>
      <c r="H1025" s="27">
        <v>-11600</v>
      </c>
      <c r="I1025" s="4">
        <v>0</v>
      </c>
      <c r="J1025" s="27">
        <v>-11600</v>
      </c>
      <c r="K1025" s="4"/>
      <c r="L1025" s="4"/>
      <c r="M1025" s="4"/>
      <c r="N1025" s="4"/>
      <c r="O1025" s="29" t="s">
        <v>352</v>
      </c>
      <c r="P1025" s="17"/>
      <c r="Q1025" s="17"/>
      <c r="R1025" s="17"/>
      <c r="S1025" s="17"/>
      <c r="T1025" s="17"/>
      <c r="U1025" s="17"/>
      <c r="V1025" s="17"/>
      <c r="W1025" s="17"/>
      <c r="X1025" s="17"/>
      <c r="Y1025" s="17"/>
      <c r="Z1025" s="17"/>
      <c r="AA1025" s="17"/>
      <c r="AB1025" s="17"/>
      <c r="AC1025" s="17"/>
      <c r="AD1025" s="17"/>
      <c r="AE1025" s="17"/>
      <c r="AF1025" s="17"/>
      <c r="AG1025" s="17"/>
      <c r="AH1025" s="17"/>
      <c r="AI1025" s="17"/>
      <c r="AJ1025" s="17"/>
      <c r="AK1025" s="17"/>
      <c r="AL1025" s="17"/>
      <c r="AM1025" s="17"/>
      <c r="AN1025" s="17"/>
      <c r="AO1025" s="17"/>
      <c r="AP1025" s="17"/>
      <c r="AQ1025" s="17"/>
      <c r="AR1025" s="17"/>
      <c r="AS1025" s="17"/>
      <c r="AT1025" s="17"/>
      <c r="AU1025" s="17"/>
      <c r="AV1025" s="17"/>
      <c r="AW1025" s="17"/>
      <c r="AX1025" s="17"/>
      <c r="AY1025" s="17"/>
      <c r="AZ1025" s="17"/>
      <c r="BA1025" s="17"/>
      <c r="BB1025" s="17"/>
      <c r="BC1025" s="17"/>
      <c r="BD1025" s="17"/>
      <c r="BE1025" s="17"/>
      <c r="BF1025" s="17"/>
      <c r="BG1025" s="17"/>
      <c r="BH1025" s="17"/>
      <c r="BI1025" s="17"/>
      <c r="BJ1025" s="17"/>
      <c r="BK1025" s="17"/>
      <c r="BL1025" s="17"/>
      <c r="BM1025" s="17"/>
      <c r="BN1025" s="17"/>
      <c r="BO1025" s="17"/>
      <c r="BP1025" s="17"/>
      <c r="BQ1025" s="17"/>
      <c r="BR1025" s="17"/>
      <c r="BS1025" s="17"/>
      <c r="BT1025" s="17"/>
      <c r="BU1025" s="17"/>
      <c r="BV1025" s="17"/>
    </row>
    <row r="1026" spans="1:74" s="3" customFormat="1" ht="38.25">
      <c r="A1026" s="3" t="s">
        <v>1586</v>
      </c>
      <c r="B1026" s="3" t="s">
        <v>1759</v>
      </c>
      <c r="C1026" s="3" t="s">
        <v>1759</v>
      </c>
      <c r="D1026" s="3" t="s">
        <v>1761</v>
      </c>
      <c r="E1026" s="3" t="s">
        <v>1589</v>
      </c>
      <c r="F1026" s="4">
        <v>54000</v>
      </c>
      <c r="G1026" s="27">
        <v>43200</v>
      </c>
      <c r="H1026" s="27">
        <v>-10800</v>
      </c>
      <c r="I1026" s="4">
        <v>0</v>
      </c>
      <c r="J1026" s="27">
        <v>-10800</v>
      </c>
      <c r="K1026" s="4"/>
      <c r="L1026" s="4"/>
      <c r="M1026" s="4"/>
      <c r="N1026" s="4"/>
      <c r="O1026" s="29" t="s">
        <v>352</v>
      </c>
      <c r="P1026" s="17"/>
      <c r="Q1026" s="17"/>
      <c r="R1026" s="17"/>
      <c r="S1026" s="17"/>
      <c r="T1026" s="17"/>
      <c r="U1026" s="17"/>
      <c r="V1026" s="17"/>
      <c r="W1026" s="17"/>
      <c r="X1026" s="17"/>
      <c r="Y1026" s="17"/>
      <c r="Z1026" s="17"/>
      <c r="AA1026" s="17"/>
      <c r="AB1026" s="17"/>
      <c r="AC1026" s="17"/>
      <c r="AD1026" s="17"/>
      <c r="AE1026" s="17"/>
      <c r="AF1026" s="17"/>
      <c r="AG1026" s="17"/>
      <c r="AH1026" s="17"/>
      <c r="AI1026" s="17"/>
      <c r="AJ1026" s="17"/>
      <c r="AK1026" s="17"/>
      <c r="AL1026" s="17"/>
      <c r="AM1026" s="17"/>
      <c r="AN1026" s="17"/>
      <c r="AO1026" s="17"/>
      <c r="AP1026" s="17"/>
      <c r="AQ1026" s="17"/>
      <c r="AR1026" s="17"/>
      <c r="AS1026" s="17"/>
      <c r="AT1026" s="17"/>
      <c r="AU1026" s="17"/>
      <c r="AV1026" s="17"/>
      <c r="AW1026" s="17"/>
      <c r="AX1026" s="17"/>
      <c r="AY1026" s="17"/>
      <c r="AZ1026" s="17"/>
      <c r="BA1026" s="17"/>
      <c r="BB1026" s="17"/>
      <c r="BC1026" s="17"/>
      <c r="BD1026" s="17"/>
      <c r="BE1026" s="17"/>
      <c r="BF1026" s="17"/>
      <c r="BG1026" s="17"/>
      <c r="BH1026" s="17"/>
      <c r="BI1026" s="17"/>
      <c r="BJ1026" s="17"/>
      <c r="BK1026" s="17"/>
      <c r="BL1026" s="17"/>
      <c r="BM1026" s="17"/>
      <c r="BN1026" s="17"/>
      <c r="BO1026" s="17"/>
      <c r="BP1026" s="17"/>
      <c r="BQ1026" s="17"/>
      <c r="BR1026" s="17"/>
      <c r="BS1026" s="17"/>
      <c r="BT1026" s="17"/>
      <c r="BU1026" s="17"/>
      <c r="BV1026" s="17"/>
    </row>
    <row r="1027" spans="1:15" ht="12.75">
      <c r="A1027" t="s">
        <v>1586</v>
      </c>
      <c r="B1027" t="s">
        <v>1764</v>
      </c>
      <c r="C1027" t="s">
        <v>1764</v>
      </c>
      <c r="D1027" t="s">
        <v>1765</v>
      </c>
      <c r="E1027" t="s">
        <v>1589</v>
      </c>
      <c r="F1027" s="2">
        <v>30000</v>
      </c>
      <c r="G1027" s="2">
        <f aca="true" t="shared" si="32" ref="G1027:G1039">SUM(F1027,H1027)</f>
        <v>30000</v>
      </c>
      <c r="H1027" s="2">
        <v>0</v>
      </c>
      <c r="I1027" s="2">
        <v>0</v>
      </c>
      <c r="J1027" s="2">
        <v>0</v>
      </c>
      <c r="K1027" s="2"/>
      <c r="L1027" s="2"/>
      <c r="M1027" s="2"/>
      <c r="N1027" s="2"/>
      <c r="O1027" s="14"/>
    </row>
    <row r="1028" spans="1:15" ht="12.75">
      <c r="A1028" t="s">
        <v>1586</v>
      </c>
      <c r="B1028" t="s">
        <v>319</v>
      </c>
      <c r="C1028" t="s">
        <v>1762</v>
      </c>
      <c r="D1028" t="s">
        <v>1763</v>
      </c>
      <c r="E1028" t="s">
        <v>1589</v>
      </c>
      <c r="F1028" s="2">
        <v>50000</v>
      </c>
      <c r="G1028" s="2">
        <f t="shared" si="32"/>
        <v>50000</v>
      </c>
      <c r="H1028" s="2">
        <v>0</v>
      </c>
      <c r="I1028" s="2">
        <v>0</v>
      </c>
      <c r="J1028" s="2">
        <v>0</v>
      </c>
      <c r="K1028" s="2"/>
      <c r="L1028" s="2"/>
      <c r="M1028" s="2"/>
      <c r="N1028" s="2"/>
      <c r="O1028" s="14"/>
    </row>
    <row r="1029" spans="1:15" ht="12.75">
      <c r="A1029" t="s">
        <v>1586</v>
      </c>
      <c r="B1029" t="s">
        <v>1766</v>
      </c>
      <c r="C1029" t="s">
        <v>1766</v>
      </c>
      <c r="D1029" t="s">
        <v>1767</v>
      </c>
      <c r="E1029" t="s">
        <v>1589</v>
      </c>
      <c r="F1029" s="2">
        <v>30000</v>
      </c>
      <c r="G1029" s="2">
        <f t="shared" si="32"/>
        <v>0</v>
      </c>
      <c r="H1029" s="2">
        <v>-30000</v>
      </c>
      <c r="I1029" s="2">
        <v>0</v>
      </c>
      <c r="J1029" s="2">
        <v>-30000</v>
      </c>
      <c r="K1029" s="2"/>
      <c r="L1029" s="2"/>
      <c r="M1029" s="2"/>
      <c r="N1029" s="2"/>
      <c r="O1029" s="14"/>
    </row>
    <row r="1030" spans="1:15" ht="12.75">
      <c r="A1030" t="s">
        <v>1586</v>
      </c>
      <c r="B1030" t="s">
        <v>1581</v>
      </c>
      <c r="C1030" t="s">
        <v>1581</v>
      </c>
      <c r="D1030" t="s">
        <v>1772</v>
      </c>
      <c r="E1030" t="s">
        <v>1589</v>
      </c>
      <c r="F1030" s="2">
        <v>155000</v>
      </c>
      <c r="G1030" s="2">
        <f t="shared" si="32"/>
        <v>155000</v>
      </c>
      <c r="H1030" s="2">
        <v>0</v>
      </c>
      <c r="I1030" s="2">
        <v>0</v>
      </c>
      <c r="J1030" s="2">
        <v>0</v>
      </c>
      <c r="K1030" s="2"/>
      <c r="L1030" s="2"/>
      <c r="M1030" s="2"/>
      <c r="N1030" s="2"/>
      <c r="O1030" s="14"/>
    </row>
    <row r="1031" spans="1:15" ht="12.75">
      <c r="A1031" t="s">
        <v>1586</v>
      </c>
      <c r="B1031" t="s">
        <v>1768</v>
      </c>
      <c r="C1031" t="s">
        <v>1768</v>
      </c>
      <c r="D1031" t="s">
        <v>1769</v>
      </c>
      <c r="E1031" t="s">
        <v>1589</v>
      </c>
      <c r="F1031" s="2">
        <v>175000</v>
      </c>
      <c r="G1031" s="2">
        <f t="shared" si="32"/>
        <v>175000</v>
      </c>
      <c r="H1031" s="2">
        <v>0</v>
      </c>
      <c r="I1031" s="2">
        <v>0</v>
      </c>
      <c r="J1031" s="2">
        <v>0</v>
      </c>
      <c r="K1031" s="2"/>
      <c r="L1031" s="2"/>
      <c r="M1031" s="2"/>
      <c r="N1031" s="2"/>
      <c r="O1031" s="14"/>
    </row>
    <row r="1032" spans="1:15" ht="12.75">
      <c r="A1032" t="s">
        <v>1586</v>
      </c>
      <c r="B1032" t="s">
        <v>1770</v>
      </c>
      <c r="C1032" t="s">
        <v>1770</v>
      </c>
      <c r="D1032" t="s">
        <v>1771</v>
      </c>
      <c r="E1032" t="s">
        <v>1589</v>
      </c>
      <c r="F1032" s="2">
        <v>40000</v>
      </c>
      <c r="G1032" s="2">
        <f t="shared" si="32"/>
        <v>40000</v>
      </c>
      <c r="H1032" s="2">
        <v>0</v>
      </c>
      <c r="I1032" s="2">
        <v>0</v>
      </c>
      <c r="J1032" s="2">
        <v>0</v>
      </c>
      <c r="K1032" s="2"/>
      <c r="L1032" s="2"/>
      <c r="M1032" s="2"/>
      <c r="N1032" s="2"/>
      <c r="O1032" s="14"/>
    </row>
    <row r="1033" spans="1:15" ht="12.75">
      <c r="A1033" t="s">
        <v>1586</v>
      </c>
      <c r="B1033" t="s">
        <v>502</v>
      </c>
      <c r="C1033" t="s">
        <v>1778</v>
      </c>
      <c r="D1033" t="s">
        <v>1779</v>
      </c>
      <c r="E1033" t="s">
        <v>1589</v>
      </c>
      <c r="F1033" s="2">
        <v>42000</v>
      </c>
      <c r="G1033" s="2">
        <f t="shared" si="32"/>
        <v>42000</v>
      </c>
      <c r="H1033" s="2">
        <v>0</v>
      </c>
      <c r="I1033" s="2">
        <v>0</v>
      </c>
      <c r="J1033" s="2">
        <v>0</v>
      </c>
      <c r="K1033" s="2"/>
      <c r="L1033" s="2"/>
      <c r="M1033" s="2"/>
      <c r="N1033" s="2"/>
      <c r="O1033" s="14"/>
    </row>
    <row r="1034" spans="1:15" ht="12.75">
      <c r="A1034" t="s">
        <v>1586</v>
      </c>
      <c r="B1034" t="s">
        <v>1780</v>
      </c>
      <c r="C1034" t="s">
        <v>1780</v>
      </c>
      <c r="D1034" t="s">
        <v>1781</v>
      </c>
      <c r="E1034" t="s">
        <v>1589</v>
      </c>
      <c r="F1034" s="2">
        <v>30000</v>
      </c>
      <c r="G1034" s="2">
        <f t="shared" si="32"/>
        <v>30000</v>
      </c>
      <c r="H1034" s="2">
        <v>0</v>
      </c>
      <c r="I1034" s="2">
        <v>0</v>
      </c>
      <c r="J1034" s="2">
        <v>0</v>
      </c>
      <c r="K1034" s="2"/>
      <c r="L1034" s="2"/>
      <c r="M1034" s="2"/>
      <c r="N1034" s="2"/>
      <c r="O1034" s="14"/>
    </row>
    <row r="1035" spans="1:15" ht="12.75">
      <c r="A1035" t="s">
        <v>1586</v>
      </c>
      <c r="B1035" t="s">
        <v>1782</v>
      </c>
      <c r="C1035" t="s">
        <v>1782</v>
      </c>
      <c r="D1035" t="s">
        <v>1783</v>
      </c>
      <c r="E1035" t="s">
        <v>1589</v>
      </c>
      <c r="F1035" s="2">
        <v>40000</v>
      </c>
      <c r="G1035" s="2">
        <f t="shared" si="32"/>
        <v>40000</v>
      </c>
      <c r="H1035" s="2">
        <v>0</v>
      </c>
      <c r="I1035" s="2">
        <v>0</v>
      </c>
      <c r="J1035" s="2">
        <v>0</v>
      </c>
      <c r="K1035" s="2"/>
      <c r="L1035" s="2"/>
      <c r="M1035" s="2"/>
      <c r="N1035" s="2"/>
      <c r="O1035" s="14"/>
    </row>
    <row r="1036" spans="1:15" ht="12.75">
      <c r="A1036" t="s">
        <v>1586</v>
      </c>
      <c r="B1036" t="s">
        <v>1787</v>
      </c>
      <c r="C1036" t="s">
        <v>1787</v>
      </c>
      <c r="D1036" t="s">
        <v>626</v>
      </c>
      <c r="E1036" t="s">
        <v>1589</v>
      </c>
      <c r="F1036" s="2">
        <v>30000</v>
      </c>
      <c r="G1036" s="2">
        <f t="shared" si="32"/>
        <v>0</v>
      </c>
      <c r="H1036" s="2">
        <v>-30000</v>
      </c>
      <c r="I1036" s="2">
        <v>0</v>
      </c>
      <c r="J1036" s="2">
        <v>-30000</v>
      </c>
      <c r="K1036" s="2"/>
      <c r="L1036" s="2"/>
      <c r="M1036" s="2"/>
      <c r="N1036" s="2"/>
      <c r="O1036" s="14"/>
    </row>
    <row r="1037" spans="1:15" ht="12.75">
      <c r="A1037" t="s">
        <v>1586</v>
      </c>
      <c r="B1037" t="s">
        <v>627</v>
      </c>
      <c r="C1037" t="s">
        <v>627</v>
      </c>
      <c r="D1037" t="s">
        <v>628</v>
      </c>
      <c r="E1037" t="s">
        <v>1589</v>
      </c>
      <c r="F1037" s="2">
        <v>90000</v>
      </c>
      <c r="G1037" s="2">
        <f t="shared" si="32"/>
        <v>90000</v>
      </c>
      <c r="H1037" s="2">
        <v>0</v>
      </c>
      <c r="I1037" s="2">
        <v>0</v>
      </c>
      <c r="J1037" s="2">
        <v>0</v>
      </c>
      <c r="K1037" s="2"/>
      <c r="L1037" s="2"/>
      <c r="M1037" s="2"/>
      <c r="N1037" s="2"/>
      <c r="O1037" s="14"/>
    </row>
    <row r="1038" spans="1:15" ht="12.75">
      <c r="A1038" t="s">
        <v>1586</v>
      </c>
      <c r="B1038" t="s">
        <v>631</v>
      </c>
      <c r="C1038" t="s">
        <v>631</v>
      </c>
      <c r="D1038" t="s">
        <v>1783</v>
      </c>
      <c r="E1038" t="s">
        <v>1589</v>
      </c>
      <c r="F1038" s="2">
        <v>45000</v>
      </c>
      <c r="G1038" s="2">
        <f t="shared" si="32"/>
        <v>45000</v>
      </c>
      <c r="H1038" s="2">
        <v>0</v>
      </c>
      <c r="I1038" s="2">
        <v>0</v>
      </c>
      <c r="J1038" s="2">
        <v>0</v>
      </c>
      <c r="K1038" s="2"/>
      <c r="L1038" s="2"/>
      <c r="M1038" s="2"/>
      <c r="N1038" s="2"/>
      <c r="O1038" s="14"/>
    </row>
    <row r="1039" spans="1:15" ht="12.75">
      <c r="A1039" t="s">
        <v>1586</v>
      </c>
      <c r="B1039" t="s">
        <v>634</v>
      </c>
      <c r="C1039" t="s">
        <v>634</v>
      </c>
      <c r="D1039" t="s">
        <v>635</v>
      </c>
      <c r="E1039" t="s">
        <v>1589</v>
      </c>
      <c r="F1039" s="2">
        <v>50000</v>
      </c>
      <c r="G1039" s="2">
        <f t="shared" si="32"/>
        <v>0</v>
      </c>
      <c r="H1039" s="2">
        <v>-50000</v>
      </c>
      <c r="I1039" s="2">
        <v>0</v>
      </c>
      <c r="J1039" s="2">
        <v>-50000</v>
      </c>
      <c r="K1039" s="2"/>
      <c r="L1039" s="2"/>
      <c r="M1039" s="2"/>
      <c r="N1039" s="2"/>
      <c r="O1039" s="14"/>
    </row>
    <row r="1040" spans="1:74" s="3" customFormat="1" ht="38.25">
      <c r="A1040" s="3" t="s">
        <v>1586</v>
      </c>
      <c r="B1040" s="3" t="s">
        <v>435</v>
      </c>
      <c r="C1040" s="3" t="s">
        <v>435</v>
      </c>
      <c r="D1040" s="3" t="s">
        <v>638</v>
      </c>
      <c r="E1040" s="3" t="s">
        <v>1589</v>
      </c>
      <c r="F1040" s="4">
        <v>45000</v>
      </c>
      <c r="G1040" s="27">
        <v>36000</v>
      </c>
      <c r="H1040" s="27">
        <v>-9000</v>
      </c>
      <c r="I1040" s="4">
        <v>0</v>
      </c>
      <c r="J1040" s="27">
        <v>-9000</v>
      </c>
      <c r="K1040" s="4"/>
      <c r="L1040" s="4"/>
      <c r="M1040" s="4"/>
      <c r="N1040" s="4"/>
      <c r="O1040" s="29" t="s">
        <v>352</v>
      </c>
      <c r="P1040" s="17"/>
      <c r="Q1040" s="17"/>
      <c r="R1040" s="17"/>
      <c r="S1040" s="17"/>
      <c r="T1040" s="17"/>
      <c r="U1040" s="17"/>
      <c r="V1040" s="17"/>
      <c r="W1040" s="17"/>
      <c r="X1040" s="17"/>
      <c r="Y1040" s="17"/>
      <c r="Z1040" s="17"/>
      <c r="AA1040" s="17"/>
      <c r="AB1040" s="17"/>
      <c r="AC1040" s="17"/>
      <c r="AD1040" s="17"/>
      <c r="AE1040" s="17"/>
      <c r="AF1040" s="17"/>
      <c r="AG1040" s="17"/>
      <c r="AH1040" s="17"/>
      <c r="AI1040" s="17"/>
      <c r="AJ1040" s="17"/>
      <c r="AK1040" s="17"/>
      <c r="AL1040" s="17"/>
      <c r="AM1040" s="17"/>
      <c r="AN1040" s="17"/>
      <c r="AO1040" s="17"/>
      <c r="AP1040" s="17"/>
      <c r="AQ1040" s="17"/>
      <c r="AR1040" s="17"/>
      <c r="AS1040" s="17"/>
      <c r="AT1040" s="17"/>
      <c r="AU1040" s="17"/>
      <c r="AV1040" s="17"/>
      <c r="AW1040" s="17"/>
      <c r="AX1040" s="17"/>
      <c r="AY1040" s="17"/>
      <c r="AZ1040" s="17"/>
      <c r="BA1040" s="17"/>
      <c r="BB1040" s="17"/>
      <c r="BC1040" s="17"/>
      <c r="BD1040" s="17"/>
      <c r="BE1040" s="17"/>
      <c r="BF1040" s="17"/>
      <c r="BG1040" s="17"/>
      <c r="BH1040" s="17"/>
      <c r="BI1040" s="17"/>
      <c r="BJ1040" s="17"/>
      <c r="BK1040" s="17"/>
      <c r="BL1040" s="17"/>
      <c r="BM1040" s="17"/>
      <c r="BN1040" s="17"/>
      <c r="BO1040" s="17"/>
      <c r="BP1040" s="17"/>
      <c r="BQ1040" s="17"/>
      <c r="BR1040" s="17"/>
      <c r="BS1040" s="17"/>
      <c r="BT1040" s="17"/>
      <c r="BU1040" s="17"/>
      <c r="BV1040" s="17"/>
    </row>
    <row r="1041" spans="1:74" s="3" customFormat="1" ht="12.75">
      <c r="A1041" s="3" t="s">
        <v>1586</v>
      </c>
      <c r="B1041" s="3" t="s">
        <v>639</v>
      </c>
      <c r="C1041" s="3" t="s">
        <v>639</v>
      </c>
      <c r="D1041" s="3" t="s">
        <v>640</v>
      </c>
      <c r="E1041" s="3" t="s">
        <v>1589</v>
      </c>
      <c r="F1041" s="4">
        <v>40000</v>
      </c>
      <c r="G1041" s="4">
        <f aca="true" t="shared" si="33" ref="G1041:G1050">SUM(F1041,H1041)</f>
        <v>0</v>
      </c>
      <c r="H1041" s="4">
        <v>-40000</v>
      </c>
      <c r="I1041" s="4">
        <v>0</v>
      </c>
      <c r="J1041" s="4">
        <v>-40000</v>
      </c>
      <c r="K1041" s="4"/>
      <c r="L1041" s="4"/>
      <c r="M1041" s="4"/>
      <c r="N1041" s="4"/>
      <c r="O1041" s="29"/>
      <c r="P1041" s="17"/>
      <c r="Q1041" s="17"/>
      <c r="R1041" s="17"/>
      <c r="S1041" s="17"/>
      <c r="T1041" s="17"/>
      <c r="U1041" s="17"/>
      <c r="V1041" s="17"/>
      <c r="W1041" s="17"/>
      <c r="X1041" s="17"/>
      <c r="Y1041" s="17"/>
      <c r="Z1041" s="17"/>
      <c r="AA1041" s="17"/>
      <c r="AB1041" s="17"/>
      <c r="AC1041" s="17"/>
      <c r="AD1041" s="17"/>
      <c r="AE1041" s="17"/>
      <c r="AF1041" s="17"/>
      <c r="AG1041" s="17"/>
      <c r="AH1041" s="17"/>
      <c r="AI1041" s="17"/>
      <c r="AJ1041" s="17"/>
      <c r="AK1041" s="17"/>
      <c r="AL1041" s="17"/>
      <c r="AM1041" s="17"/>
      <c r="AN1041" s="17"/>
      <c r="AO1041" s="17"/>
      <c r="AP1041" s="17"/>
      <c r="AQ1041" s="17"/>
      <c r="AR1041" s="17"/>
      <c r="AS1041" s="17"/>
      <c r="AT1041" s="17"/>
      <c r="AU1041" s="17"/>
      <c r="AV1041" s="17"/>
      <c r="AW1041" s="17"/>
      <c r="AX1041" s="17"/>
      <c r="AY1041" s="17"/>
      <c r="AZ1041" s="17"/>
      <c r="BA1041" s="17"/>
      <c r="BB1041" s="17"/>
      <c r="BC1041" s="17"/>
      <c r="BD1041" s="17"/>
      <c r="BE1041" s="17"/>
      <c r="BF1041" s="17"/>
      <c r="BG1041" s="17"/>
      <c r="BH1041" s="17"/>
      <c r="BI1041" s="17"/>
      <c r="BJ1041" s="17"/>
      <c r="BK1041" s="17"/>
      <c r="BL1041" s="17"/>
      <c r="BM1041" s="17"/>
      <c r="BN1041" s="17"/>
      <c r="BO1041" s="17"/>
      <c r="BP1041" s="17"/>
      <c r="BQ1041" s="17"/>
      <c r="BR1041" s="17"/>
      <c r="BS1041" s="17"/>
      <c r="BT1041" s="17"/>
      <c r="BU1041" s="17"/>
      <c r="BV1041" s="17"/>
    </row>
    <row r="1042" spans="1:74" s="3" customFormat="1" ht="12.75">
      <c r="A1042" s="3" t="s">
        <v>1586</v>
      </c>
      <c r="B1042" s="3" t="s">
        <v>329</v>
      </c>
      <c r="C1042" s="3" t="s">
        <v>2</v>
      </c>
      <c r="D1042" s="3" t="s">
        <v>3</v>
      </c>
      <c r="E1042" s="3" t="s">
        <v>1589</v>
      </c>
      <c r="F1042" s="4">
        <v>60000</v>
      </c>
      <c r="G1042" s="4">
        <f t="shared" si="33"/>
        <v>50000</v>
      </c>
      <c r="H1042" s="4">
        <v>-10000</v>
      </c>
      <c r="I1042" s="4">
        <v>0</v>
      </c>
      <c r="J1042" s="4">
        <v>-10000</v>
      </c>
      <c r="K1042" s="4"/>
      <c r="L1042" s="4"/>
      <c r="M1042" s="4"/>
      <c r="N1042" s="4"/>
      <c r="O1042" s="29"/>
      <c r="P1042" s="17"/>
      <c r="Q1042" s="17"/>
      <c r="R1042" s="17"/>
      <c r="S1042" s="17"/>
      <c r="T1042" s="17"/>
      <c r="U1042" s="17"/>
      <c r="V1042" s="17"/>
      <c r="W1042" s="17"/>
      <c r="X1042" s="17"/>
      <c r="Y1042" s="17"/>
      <c r="Z1042" s="17"/>
      <c r="AA1042" s="17"/>
      <c r="AB1042" s="17"/>
      <c r="AC1042" s="17"/>
      <c r="AD1042" s="17"/>
      <c r="AE1042" s="17"/>
      <c r="AF1042" s="17"/>
      <c r="AG1042" s="17"/>
      <c r="AH1042" s="17"/>
      <c r="AI1042" s="17"/>
      <c r="AJ1042" s="17"/>
      <c r="AK1042" s="17"/>
      <c r="AL1042" s="17"/>
      <c r="AM1042" s="17"/>
      <c r="AN1042" s="17"/>
      <c r="AO1042" s="17"/>
      <c r="AP1042" s="17"/>
      <c r="AQ1042" s="17"/>
      <c r="AR1042" s="17"/>
      <c r="AS1042" s="17"/>
      <c r="AT1042" s="17"/>
      <c r="AU1042" s="17"/>
      <c r="AV1042" s="17"/>
      <c r="AW1042" s="17"/>
      <c r="AX1042" s="17"/>
      <c r="AY1042" s="17"/>
      <c r="AZ1042" s="17"/>
      <c r="BA1042" s="17"/>
      <c r="BB1042" s="17"/>
      <c r="BC1042" s="17"/>
      <c r="BD1042" s="17"/>
      <c r="BE1042" s="17"/>
      <c r="BF1042" s="17"/>
      <c r="BG1042" s="17"/>
      <c r="BH1042" s="17"/>
      <c r="BI1042" s="17"/>
      <c r="BJ1042" s="17"/>
      <c r="BK1042" s="17"/>
      <c r="BL1042" s="17"/>
      <c r="BM1042" s="17"/>
      <c r="BN1042" s="17"/>
      <c r="BO1042" s="17"/>
      <c r="BP1042" s="17"/>
      <c r="BQ1042" s="17"/>
      <c r="BR1042" s="17"/>
      <c r="BS1042" s="17"/>
      <c r="BT1042" s="17"/>
      <c r="BU1042" s="17"/>
      <c r="BV1042" s="17"/>
    </row>
    <row r="1043" spans="1:74" s="3" customFormat="1" ht="12.75">
      <c r="A1043" s="3" t="s">
        <v>1586</v>
      </c>
      <c r="B1043" s="3" t="s">
        <v>1540</v>
      </c>
      <c r="C1043" s="3" t="s">
        <v>6</v>
      </c>
      <c r="D1043" s="3" t="s">
        <v>7</v>
      </c>
      <c r="E1043" s="3" t="s">
        <v>1589</v>
      </c>
      <c r="F1043" s="4">
        <v>41000</v>
      </c>
      <c r="G1043" s="4">
        <f t="shared" si="33"/>
        <v>41000</v>
      </c>
      <c r="H1043" s="4">
        <v>0</v>
      </c>
      <c r="I1043" s="4">
        <v>0</v>
      </c>
      <c r="J1043" s="4">
        <v>0</v>
      </c>
      <c r="K1043" s="4"/>
      <c r="L1043" s="4"/>
      <c r="M1043" s="4"/>
      <c r="N1043" s="4"/>
      <c r="O1043" s="29"/>
      <c r="P1043" s="17"/>
      <c r="Q1043" s="17"/>
      <c r="R1043" s="17"/>
      <c r="S1043" s="17"/>
      <c r="T1043" s="17"/>
      <c r="U1043" s="17"/>
      <c r="V1043" s="17"/>
      <c r="W1043" s="17"/>
      <c r="X1043" s="17"/>
      <c r="Y1043" s="17"/>
      <c r="Z1043" s="17"/>
      <c r="AA1043" s="17"/>
      <c r="AB1043" s="17"/>
      <c r="AC1043" s="17"/>
      <c r="AD1043" s="17"/>
      <c r="AE1043" s="17"/>
      <c r="AF1043" s="17"/>
      <c r="AG1043" s="17"/>
      <c r="AH1043" s="17"/>
      <c r="AI1043" s="17"/>
      <c r="AJ1043" s="17"/>
      <c r="AK1043" s="17"/>
      <c r="AL1043" s="17"/>
      <c r="AM1043" s="17"/>
      <c r="AN1043" s="17"/>
      <c r="AO1043" s="17"/>
      <c r="AP1043" s="17"/>
      <c r="AQ1043" s="17"/>
      <c r="AR1043" s="17"/>
      <c r="AS1043" s="17"/>
      <c r="AT1043" s="17"/>
      <c r="AU1043" s="17"/>
      <c r="AV1043" s="17"/>
      <c r="AW1043" s="17"/>
      <c r="AX1043" s="17"/>
      <c r="AY1043" s="17"/>
      <c r="AZ1043" s="17"/>
      <c r="BA1043" s="17"/>
      <c r="BB1043" s="17"/>
      <c r="BC1043" s="17"/>
      <c r="BD1043" s="17"/>
      <c r="BE1043" s="17"/>
      <c r="BF1043" s="17"/>
      <c r="BG1043" s="17"/>
      <c r="BH1043" s="17"/>
      <c r="BI1043" s="17"/>
      <c r="BJ1043" s="17"/>
      <c r="BK1043" s="17"/>
      <c r="BL1043" s="17"/>
      <c r="BM1043" s="17"/>
      <c r="BN1043" s="17"/>
      <c r="BO1043" s="17"/>
      <c r="BP1043" s="17"/>
      <c r="BQ1043" s="17"/>
      <c r="BR1043" s="17"/>
      <c r="BS1043" s="17"/>
      <c r="BT1043" s="17"/>
      <c r="BU1043" s="17"/>
      <c r="BV1043" s="17"/>
    </row>
    <row r="1044" spans="1:74" s="3" customFormat="1" ht="12.75">
      <c r="A1044" s="3" t="s">
        <v>1586</v>
      </c>
      <c r="B1044" s="3" t="s">
        <v>1243</v>
      </c>
      <c r="C1044" s="3" t="s">
        <v>1243</v>
      </c>
      <c r="D1044" s="3" t="s">
        <v>4</v>
      </c>
      <c r="E1044" s="3" t="s">
        <v>1589</v>
      </c>
      <c r="F1044" s="4">
        <v>34900</v>
      </c>
      <c r="G1044" s="4">
        <f t="shared" si="33"/>
        <v>34900</v>
      </c>
      <c r="H1044" s="4">
        <v>0</v>
      </c>
      <c r="I1044" s="4">
        <v>0</v>
      </c>
      <c r="J1044" s="4">
        <v>0</v>
      </c>
      <c r="K1044" s="4"/>
      <c r="L1044" s="4"/>
      <c r="M1044" s="4"/>
      <c r="N1044" s="4"/>
      <c r="O1044" s="29"/>
      <c r="P1044" s="17"/>
      <c r="Q1044" s="17"/>
      <c r="R1044" s="17"/>
      <c r="S1044" s="17"/>
      <c r="T1044" s="17"/>
      <c r="U1044" s="17"/>
      <c r="V1044" s="17"/>
      <c r="W1044" s="17"/>
      <c r="X1044" s="17"/>
      <c r="Y1044" s="17"/>
      <c r="Z1044" s="17"/>
      <c r="AA1044" s="17"/>
      <c r="AB1044" s="17"/>
      <c r="AC1044" s="17"/>
      <c r="AD1044" s="17"/>
      <c r="AE1044" s="17"/>
      <c r="AF1044" s="17"/>
      <c r="AG1044" s="17"/>
      <c r="AH1044" s="17"/>
      <c r="AI1044" s="17"/>
      <c r="AJ1044" s="17"/>
      <c r="AK1044" s="17"/>
      <c r="AL1044" s="17"/>
      <c r="AM1044" s="17"/>
      <c r="AN1044" s="17"/>
      <c r="AO1044" s="17"/>
      <c r="AP1044" s="17"/>
      <c r="AQ1044" s="17"/>
      <c r="AR1044" s="17"/>
      <c r="AS1044" s="17"/>
      <c r="AT1044" s="17"/>
      <c r="AU1044" s="17"/>
      <c r="AV1044" s="17"/>
      <c r="AW1044" s="17"/>
      <c r="AX1044" s="17"/>
      <c r="AY1044" s="17"/>
      <c r="AZ1044" s="17"/>
      <c r="BA1044" s="17"/>
      <c r="BB1044" s="17"/>
      <c r="BC1044" s="17"/>
      <c r="BD1044" s="17"/>
      <c r="BE1044" s="17"/>
      <c r="BF1044" s="17"/>
      <c r="BG1044" s="17"/>
      <c r="BH1044" s="17"/>
      <c r="BI1044" s="17"/>
      <c r="BJ1044" s="17"/>
      <c r="BK1044" s="17"/>
      <c r="BL1044" s="17"/>
      <c r="BM1044" s="17"/>
      <c r="BN1044" s="17"/>
      <c r="BO1044" s="17"/>
      <c r="BP1044" s="17"/>
      <c r="BQ1044" s="17"/>
      <c r="BR1044" s="17"/>
      <c r="BS1044" s="17"/>
      <c r="BT1044" s="17"/>
      <c r="BU1044" s="17"/>
      <c r="BV1044" s="17"/>
    </row>
    <row r="1045" spans="1:74" s="3" customFormat="1" ht="12.75">
      <c r="A1045" s="3" t="s">
        <v>1586</v>
      </c>
      <c r="B1045" s="3" t="s">
        <v>1247</v>
      </c>
      <c r="C1045" s="3" t="s">
        <v>1247</v>
      </c>
      <c r="D1045" s="3" t="s">
        <v>1772</v>
      </c>
      <c r="E1045" s="3" t="s">
        <v>1589</v>
      </c>
      <c r="F1045" s="4">
        <v>70000</v>
      </c>
      <c r="G1045" s="4">
        <f t="shared" si="33"/>
        <v>70000</v>
      </c>
      <c r="H1045" s="4">
        <v>0</v>
      </c>
      <c r="I1045" s="4">
        <v>0</v>
      </c>
      <c r="J1045" s="4">
        <v>0</v>
      </c>
      <c r="K1045" s="4"/>
      <c r="L1045" s="4"/>
      <c r="M1045" s="4"/>
      <c r="N1045" s="4"/>
      <c r="O1045" s="29"/>
      <c r="P1045" s="17"/>
      <c r="Q1045" s="17"/>
      <c r="R1045" s="17"/>
      <c r="S1045" s="17"/>
      <c r="T1045" s="17"/>
      <c r="U1045" s="17"/>
      <c r="V1045" s="17"/>
      <c r="W1045" s="17"/>
      <c r="X1045" s="17"/>
      <c r="Y1045" s="17"/>
      <c r="Z1045" s="17"/>
      <c r="AA1045" s="17"/>
      <c r="AB1045" s="17"/>
      <c r="AC1045" s="17"/>
      <c r="AD1045" s="17"/>
      <c r="AE1045" s="17"/>
      <c r="AF1045" s="17"/>
      <c r="AG1045" s="17"/>
      <c r="AH1045" s="17"/>
      <c r="AI1045" s="17"/>
      <c r="AJ1045" s="17"/>
      <c r="AK1045" s="17"/>
      <c r="AL1045" s="17"/>
      <c r="AM1045" s="17"/>
      <c r="AN1045" s="17"/>
      <c r="AO1045" s="17"/>
      <c r="AP1045" s="17"/>
      <c r="AQ1045" s="17"/>
      <c r="AR1045" s="17"/>
      <c r="AS1045" s="17"/>
      <c r="AT1045" s="17"/>
      <c r="AU1045" s="17"/>
      <c r="AV1045" s="17"/>
      <c r="AW1045" s="17"/>
      <c r="AX1045" s="17"/>
      <c r="AY1045" s="17"/>
      <c r="AZ1045" s="17"/>
      <c r="BA1045" s="17"/>
      <c r="BB1045" s="17"/>
      <c r="BC1045" s="17"/>
      <c r="BD1045" s="17"/>
      <c r="BE1045" s="17"/>
      <c r="BF1045" s="17"/>
      <c r="BG1045" s="17"/>
      <c r="BH1045" s="17"/>
      <c r="BI1045" s="17"/>
      <c r="BJ1045" s="17"/>
      <c r="BK1045" s="17"/>
      <c r="BL1045" s="17"/>
      <c r="BM1045" s="17"/>
      <c r="BN1045" s="17"/>
      <c r="BO1045" s="17"/>
      <c r="BP1045" s="17"/>
      <c r="BQ1045" s="17"/>
      <c r="BR1045" s="17"/>
      <c r="BS1045" s="17"/>
      <c r="BT1045" s="17"/>
      <c r="BU1045" s="17"/>
      <c r="BV1045" s="17"/>
    </row>
    <row r="1046" spans="1:74" s="3" customFormat="1" ht="12.75">
      <c r="A1046" s="3" t="s">
        <v>1586</v>
      </c>
      <c r="B1046" s="3" t="s">
        <v>332</v>
      </c>
      <c r="C1046" s="3" t="s">
        <v>1248</v>
      </c>
      <c r="D1046" s="3" t="s">
        <v>531</v>
      </c>
      <c r="E1046" s="3" t="s">
        <v>1589</v>
      </c>
      <c r="F1046" s="4">
        <v>40000</v>
      </c>
      <c r="G1046" s="4">
        <f t="shared" si="33"/>
        <v>40000</v>
      </c>
      <c r="H1046" s="4">
        <v>0</v>
      </c>
      <c r="I1046" s="4">
        <v>0</v>
      </c>
      <c r="J1046" s="4">
        <v>0</v>
      </c>
      <c r="K1046" s="4"/>
      <c r="L1046" s="4"/>
      <c r="M1046" s="4"/>
      <c r="N1046" s="4"/>
      <c r="O1046" s="29"/>
      <c r="P1046" s="17"/>
      <c r="Q1046" s="17"/>
      <c r="R1046" s="17"/>
      <c r="S1046" s="17"/>
      <c r="T1046" s="17"/>
      <c r="U1046" s="17"/>
      <c r="V1046" s="17"/>
      <c r="W1046" s="17"/>
      <c r="X1046" s="17"/>
      <c r="Y1046" s="17"/>
      <c r="Z1046" s="17"/>
      <c r="AA1046" s="17"/>
      <c r="AB1046" s="17"/>
      <c r="AC1046" s="17"/>
      <c r="AD1046" s="17"/>
      <c r="AE1046" s="17"/>
      <c r="AF1046" s="17"/>
      <c r="AG1046" s="17"/>
      <c r="AH1046" s="17"/>
      <c r="AI1046" s="17"/>
      <c r="AJ1046" s="17"/>
      <c r="AK1046" s="17"/>
      <c r="AL1046" s="17"/>
      <c r="AM1046" s="17"/>
      <c r="AN1046" s="17"/>
      <c r="AO1046" s="17"/>
      <c r="AP1046" s="17"/>
      <c r="AQ1046" s="17"/>
      <c r="AR1046" s="17"/>
      <c r="AS1046" s="17"/>
      <c r="AT1046" s="17"/>
      <c r="AU1046" s="17"/>
      <c r="AV1046" s="17"/>
      <c r="AW1046" s="17"/>
      <c r="AX1046" s="17"/>
      <c r="AY1046" s="17"/>
      <c r="AZ1046" s="17"/>
      <c r="BA1046" s="17"/>
      <c r="BB1046" s="17"/>
      <c r="BC1046" s="17"/>
      <c r="BD1046" s="17"/>
      <c r="BE1046" s="17"/>
      <c r="BF1046" s="17"/>
      <c r="BG1046" s="17"/>
      <c r="BH1046" s="17"/>
      <c r="BI1046" s="17"/>
      <c r="BJ1046" s="17"/>
      <c r="BK1046" s="17"/>
      <c r="BL1046" s="17"/>
      <c r="BM1046" s="17"/>
      <c r="BN1046" s="17"/>
      <c r="BO1046" s="17"/>
      <c r="BP1046" s="17"/>
      <c r="BQ1046" s="17"/>
      <c r="BR1046" s="17"/>
      <c r="BS1046" s="17"/>
      <c r="BT1046" s="17"/>
      <c r="BU1046" s="17"/>
      <c r="BV1046" s="17"/>
    </row>
    <row r="1047" spans="1:74" s="3" customFormat="1" ht="12.75">
      <c r="A1047" s="3" t="s">
        <v>1586</v>
      </c>
      <c r="B1047" s="3" t="s">
        <v>906</v>
      </c>
      <c r="C1047" s="3" t="s">
        <v>906</v>
      </c>
      <c r="D1047" s="3" t="s">
        <v>907</v>
      </c>
      <c r="E1047" s="3" t="s">
        <v>1589</v>
      </c>
      <c r="F1047" s="4">
        <v>50000</v>
      </c>
      <c r="G1047" s="4">
        <f t="shared" si="33"/>
        <v>0</v>
      </c>
      <c r="H1047" s="4">
        <v>-50000</v>
      </c>
      <c r="I1047" s="4">
        <v>0</v>
      </c>
      <c r="J1047" s="4">
        <v>-50000</v>
      </c>
      <c r="K1047" s="4"/>
      <c r="L1047" s="4"/>
      <c r="M1047" s="4"/>
      <c r="N1047" s="4"/>
      <c r="O1047" s="29"/>
      <c r="P1047" s="17"/>
      <c r="Q1047" s="17"/>
      <c r="R1047" s="17"/>
      <c r="S1047" s="17"/>
      <c r="T1047" s="17"/>
      <c r="U1047" s="17"/>
      <c r="V1047" s="17"/>
      <c r="W1047" s="17"/>
      <c r="X1047" s="17"/>
      <c r="Y1047" s="17"/>
      <c r="Z1047" s="17"/>
      <c r="AA1047" s="17"/>
      <c r="AB1047" s="17"/>
      <c r="AC1047" s="17"/>
      <c r="AD1047" s="17"/>
      <c r="AE1047" s="17"/>
      <c r="AF1047" s="17"/>
      <c r="AG1047" s="17"/>
      <c r="AH1047" s="17"/>
      <c r="AI1047" s="17"/>
      <c r="AJ1047" s="17"/>
      <c r="AK1047" s="17"/>
      <c r="AL1047" s="17"/>
      <c r="AM1047" s="17"/>
      <c r="AN1047" s="17"/>
      <c r="AO1047" s="17"/>
      <c r="AP1047" s="17"/>
      <c r="AQ1047" s="17"/>
      <c r="AR1047" s="17"/>
      <c r="AS1047" s="17"/>
      <c r="AT1047" s="17"/>
      <c r="AU1047" s="17"/>
      <c r="AV1047" s="17"/>
      <c r="AW1047" s="17"/>
      <c r="AX1047" s="17"/>
      <c r="AY1047" s="17"/>
      <c r="AZ1047" s="17"/>
      <c r="BA1047" s="17"/>
      <c r="BB1047" s="17"/>
      <c r="BC1047" s="17"/>
      <c r="BD1047" s="17"/>
      <c r="BE1047" s="17"/>
      <c r="BF1047" s="17"/>
      <c r="BG1047" s="17"/>
      <c r="BH1047" s="17"/>
      <c r="BI1047" s="17"/>
      <c r="BJ1047" s="17"/>
      <c r="BK1047" s="17"/>
      <c r="BL1047" s="17"/>
      <c r="BM1047" s="17"/>
      <c r="BN1047" s="17"/>
      <c r="BO1047" s="17"/>
      <c r="BP1047" s="17"/>
      <c r="BQ1047" s="17"/>
      <c r="BR1047" s="17"/>
      <c r="BS1047" s="17"/>
      <c r="BT1047" s="17"/>
      <c r="BU1047" s="17"/>
      <c r="BV1047" s="17"/>
    </row>
    <row r="1048" spans="1:74" s="3" customFormat="1" ht="12.75">
      <c r="A1048" s="3" t="s">
        <v>1586</v>
      </c>
      <c r="B1048" s="3" t="s">
        <v>910</v>
      </c>
      <c r="C1048" s="3" t="s">
        <v>910</v>
      </c>
      <c r="D1048" s="3" t="s">
        <v>911</v>
      </c>
      <c r="E1048" s="3" t="s">
        <v>1589</v>
      </c>
      <c r="F1048" s="4">
        <v>25000</v>
      </c>
      <c r="G1048" s="4">
        <f t="shared" si="33"/>
        <v>0</v>
      </c>
      <c r="H1048" s="4">
        <v>-25000</v>
      </c>
      <c r="I1048" s="4">
        <v>0</v>
      </c>
      <c r="J1048" s="4">
        <v>-25000</v>
      </c>
      <c r="K1048" s="4"/>
      <c r="L1048" s="4"/>
      <c r="M1048" s="4"/>
      <c r="N1048" s="4"/>
      <c r="O1048" s="29"/>
      <c r="P1048" s="17"/>
      <c r="Q1048" s="17"/>
      <c r="R1048" s="17"/>
      <c r="S1048" s="17"/>
      <c r="T1048" s="17"/>
      <c r="U1048" s="17"/>
      <c r="V1048" s="17"/>
      <c r="W1048" s="17"/>
      <c r="X1048" s="17"/>
      <c r="Y1048" s="17"/>
      <c r="Z1048" s="17"/>
      <c r="AA1048" s="17"/>
      <c r="AB1048" s="17"/>
      <c r="AC1048" s="17"/>
      <c r="AD1048" s="17"/>
      <c r="AE1048" s="17"/>
      <c r="AF1048" s="17"/>
      <c r="AG1048" s="17"/>
      <c r="AH1048" s="17"/>
      <c r="AI1048" s="17"/>
      <c r="AJ1048" s="17"/>
      <c r="AK1048" s="17"/>
      <c r="AL1048" s="17"/>
      <c r="AM1048" s="17"/>
      <c r="AN1048" s="17"/>
      <c r="AO1048" s="17"/>
      <c r="AP1048" s="17"/>
      <c r="AQ1048" s="17"/>
      <c r="AR1048" s="17"/>
      <c r="AS1048" s="17"/>
      <c r="AT1048" s="17"/>
      <c r="AU1048" s="17"/>
      <c r="AV1048" s="17"/>
      <c r="AW1048" s="17"/>
      <c r="AX1048" s="17"/>
      <c r="AY1048" s="17"/>
      <c r="AZ1048" s="17"/>
      <c r="BA1048" s="17"/>
      <c r="BB1048" s="17"/>
      <c r="BC1048" s="17"/>
      <c r="BD1048" s="17"/>
      <c r="BE1048" s="17"/>
      <c r="BF1048" s="17"/>
      <c r="BG1048" s="17"/>
      <c r="BH1048" s="17"/>
      <c r="BI1048" s="17"/>
      <c r="BJ1048" s="17"/>
      <c r="BK1048" s="17"/>
      <c r="BL1048" s="17"/>
      <c r="BM1048" s="17"/>
      <c r="BN1048" s="17"/>
      <c r="BO1048" s="17"/>
      <c r="BP1048" s="17"/>
      <c r="BQ1048" s="17"/>
      <c r="BR1048" s="17"/>
      <c r="BS1048" s="17"/>
      <c r="BT1048" s="17"/>
      <c r="BU1048" s="17"/>
      <c r="BV1048" s="17"/>
    </row>
    <row r="1049" spans="1:74" s="3" customFormat="1" ht="12.75">
      <c r="A1049" s="3" t="s">
        <v>1586</v>
      </c>
      <c r="B1049" s="3" t="s">
        <v>336</v>
      </c>
      <c r="C1049" s="3" t="s">
        <v>249</v>
      </c>
      <c r="D1049" s="3" t="s">
        <v>250</v>
      </c>
      <c r="E1049" s="3" t="s">
        <v>1589</v>
      </c>
      <c r="F1049" s="4">
        <v>55000</v>
      </c>
      <c r="G1049" s="4">
        <f t="shared" si="33"/>
        <v>55000</v>
      </c>
      <c r="H1049" s="4">
        <v>0</v>
      </c>
      <c r="I1049" s="4">
        <v>0</v>
      </c>
      <c r="J1049" s="4">
        <v>0</v>
      </c>
      <c r="K1049" s="4"/>
      <c r="L1049" s="4"/>
      <c r="M1049" s="4"/>
      <c r="N1049" s="4"/>
      <c r="O1049" s="29"/>
      <c r="P1049" s="17"/>
      <c r="Q1049" s="17"/>
      <c r="R1049" s="17"/>
      <c r="S1049" s="17"/>
      <c r="T1049" s="17"/>
      <c r="U1049" s="17"/>
      <c r="V1049" s="17"/>
      <c r="W1049" s="17"/>
      <c r="X1049" s="17"/>
      <c r="Y1049" s="17"/>
      <c r="Z1049" s="17"/>
      <c r="AA1049" s="17"/>
      <c r="AB1049" s="17"/>
      <c r="AC1049" s="17"/>
      <c r="AD1049" s="17"/>
      <c r="AE1049" s="17"/>
      <c r="AF1049" s="17"/>
      <c r="AG1049" s="17"/>
      <c r="AH1049" s="17"/>
      <c r="AI1049" s="17"/>
      <c r="AJ1049" s="17"/>
      <c r="AK1049" s="17"/>
      <c r="AL1049" s="17"/>
      <c r="AM1049" s="17"/>
      <c r="AN1049" s="17"/>
      <c r="AO1049" s="17"/>
      <c r="AP1049" s="17"/>
      <c r="AQ1049" s="17"/>
      <c r="AR1049" s="17"/>
      <c r="AS1049" s="17"/>
      <c r="AT1049" s="17"/>
      <c r="AU1049" s="17"/>
      <c r="AV1049" s="17"/>
      <c r="AW1049" s="17"/>
      <c r="AX1049" s="17"/>
      <c r="AY1049" s="17"/>
      <c r="AZ1049" s="17"/>
      <c r="BA1049" s="17"/>
      <c r="BB1049" s="17"/>
      <c r="BC1049" s="17"/>
      <c r="BD1049" s="17"/>
      <c r="BE1049" s="17"/>
      <c r="BF1049" s="17"/>
      <c r="BG1049" s="17"/>
      <c r="BH1049" s="17"/>
      <c r="BI1049" s="17"/>
      <c r="BJ1049" s="17"/>
      <c r="BK1049" s="17"/>
      <c r="BL1049" s="17"/>
      <c r="BM1049" s="17"/>
      <c r="BN1049" s="17"/>
      <c r="BO1049" s="17"/>
      <c r="BP1049" s="17"/>
      <c r="BQ1049" s="17"/>
      <c r="BR1049" s="17"/>
      <c r="BS1049" s="17"/>
      <c r="BT1049" s="17"/>
      <c r="BU1049" s="17"/>
      <c r="BV1049" s="17"/>
    </row>
    <row r="1050" spans="1:74" s="3" customFormat="1" ht="12.75">
      <c r="A1050" s="3" t="s">
        <v>1586</v>
      </c>
      <c r="B1050" s="3" t="s">
        <v>449</v>
      </c>
      <c r="C1050" s="3" t="s">
        <v>251</v>
      </c>
      <c r="D1050" s="3" t="s">
        <v>252</v>
      </c>
      <c r="E1050" s="3" t="s">
        <v>1589</v>
      </c>
      <c r="F1050" s="4">
        <v>81000</v>
      </c>
      <c r="G1050" s="4">
        <f t="shared" si="33"/>
        <v>81000</v>
      </c>
      <c r="H1050" s="4">
        <v>0</v>
      </c>
      <c r="I1050" s="4">
        <v>0</v>
      </c>
      <c r="J1050" s="4">
        <v>0</v>
      </c>
      <c r="K1050" s="4"/>
      <c r="L1050" s="4"/>
      <c r="M1050" s="4"/>
      <c r="N1050" s="4"/>
      <c r="O1050" s="29"/>
      <c r="P1050" s="17"/>
      <c r="Q1050" s="17"/>
      <c r="R1050" s="17"/>
      <c r="S1050" s="17"/>
      <c r="T1050" s="17"/>
      <c r="U1050" s="17"/>
      <c r="V1050" s="17"/>
      <c r="W1050" s="17"/>
      <c r="X1050" s="17"/>
      <c r="Y1050" s="17"/>
      <c r="Z1050" s="17"/>
      <c r="AA1050" s="17"/>
      <c r="AB1050" s="17"/>
      <c r="AC1050" s="17"/>
      <c r="AD1050" s="17"/>
      <c r="AE1050" s="17"/>
      <c r="AF1050" s="17"/>
      <c r="AG1050" s="17"/>
      <c r="AH1050" s="17"/>
      <c r="AI1050" s="17"/>
      <c r="AJ1050" s="17"/>
      <c r="AK1050" s="17"/>
      <c r="AL1050" s="17"/>
      <c r="AM1050" s="17"/>
      <c r="AN1050" s="17"/>
      <c r="AO1050" s="17"/>
      <c r="AP1050" s="17"/>
      <c r="AQ1050" s="17"/>
      <c r="AR1050" s="17"/>
      <c r="AS1050" s="17"/>
      <c r="AT1050" s="17"/>
      <c r="AU1050" s="17"/>
      <c r="AV1050" s="17"/>
      <c r="AW1050" s="17"/>
      <c r="AX1050" s="17"/>
      <c r="AY1050" s="17"/>
      <c r="AZ1050" s="17"/>
      <c r="BA1050" s="17"/>
      <c r="BB1050" s="17"/>
      <c r="BC1050" s="17"/>
      <c r="BD1050" s="17"/>
      <c r="BE1050" s="17"/>
      <c r="BF1050" s="17"/>
      <c r="BG1050" s="17"/>
      <c r="BH1050" s="17"/>
      <c r="BI1050" s="17"/>
      <c r="BJ1050" s="17"/>
      <c r="BK1050" s="17"/>
      <c r="BL1050" s="17"/>
      <c r="BM1050" s="17"/>
      <c r="BN1050" s="17"/>
      <c r="BO1050" s="17"/>
      <c r="BP1050" s="17"/>
      <c r="BQ1050" s="17"/>
      <c r="BR1050" s="17"/>
      <c r="BS1050" s="17"/>
      <c r="BT1050" s="17"/>
      <c r="BU1050" s="17"/>
      <c r="BV1050" s="17"/>
    </row>
    <row r="1051" spans="1:74" s="3" customFormat="1" ht="38.25">
      <c r="A1051" s="3" t="s">
        <v>1586</v>
      </c>
      <c r="B1051" s="3" t="s">
        <v>339</v>
      </c>
      <c r="C1051" s="3" t="s">
        <v>1265</v>
      </c>
      <c r="D1051" s="3" t="s">
        <v>26</v>
      </c>
      <c r="E1051" s="3" t="s">
        <v>1589</v>
      </c>
      <c r="F1051" s="4">
        <v>87500</v>
      </c>
      <c r="G1051" s="27">
        <v>70000</v>
      </c>
      <c r="H1051" s="27">
        <v>-17500</v>
      </c>
      <c r="I1051" s="4">
        <v>0</v>
      </c>
      <c r="J1051" s="27">
        <v>-17500</v>
      </c>
      <c r="K1051" s="4"/>
      <c r="L1051" s="4"/>
      <c r="M1051" s="4"/>
      <c r="N1051" s="4"/>
      <c r="O1051" s="29" t="s">
        <v>352</v>
      </c>
      <c r="P1051" s="17"/>
      <c r="Q1051" s="17"/>
      <c r="R1051" s="17"/>
      <c r="S1051" s="17"/>
      <c r="T1051" s="17"/>
      <c r="U1051" s="17"/>
      <c r="V1051" s="17"/>
      <c r="W1051" s="17"/>
      <c r="X1051" s="17"/>
      <c r="Y1051" s="17"/>
      <c r="Z1051" s="17"/>
      <c r="AA1051" s="17"/>
      <c r="AB1051" s="17"/>
      <c r="AC1051" s="17"/>
      <c r="AD1051" s="17"/>
      <c r="AE1051" s="17"/>
      <c r="AF1051" s="17"/>
      <c r="AG1051" s="17"/>
      <c r="AH1051" s="17"/>
      <c r="AI1051" s="17"/>
      <c r="AJ1051" s="17"/>
      <c r="AK1051" s="17"/>
      <c r="AL1051" s="17"/>
      <c r="AM1051" s="17"/>
      <c r="AN1051" s="17"/>
      <c r="AO1051" s="17"/>
      <c r="AP1051" s="17"/>
      <c r="AQ1051" s="17"/>
      <c r="AR1051" s="17"/>
      <c r="AS1051" s="17"/>
      <c r="AT1051" s="17"/>
      <c r="AU1051" s="17"/>
      <c r="AV1051" s="17"/>
      <c r="AW1051" s="17"/>
      <c r="AX1051" s="17"/>
      <c r="AY1051" s="17"/>
      <c r="AZ1051" s="17"/>
      <c r="BA1051" s="17"/>
      <c r="BB1051" s="17"/>
      <c r="BC1051" s="17"/>
      <c r="BD1051" s="17"/>
      <c r="BE1051" s="17"/>
      <c r="BF1051" s="17"/>
      <c r="BG1051" s="17"/>
      <c r="BH1051" s="17"/>
      <c r="BI1051" s="17"/>
      <c r="BJ1051" s="17"/>
      <c r="BK1051" s="17"/>
      <c r="BL1051" s="17"/>
      <c r="BM1051" s="17"/>
      <c r="BN1051" s="17"/>
      <c r="BO1051" s="17"/>
      <c r="BP1051" s="17"/>
      <c r="BQ1051" s="17"/>
      <c r="BR1051" s="17"/>
      <c r="BS1051" s="17"/>
      <c r="BT1051" s="17"/>
      <c r="BU1051" s="17"/>
      <c r="BV1051" s="17"/>
    </row>
    <row r="1052" spans="1:74" s="3" customFormat="1" ht="12.75">
      <c r="A1052" s="3" t="s">
        <v>1586</v>
      </c>
      <c r="B1052" s="3" t="s">
        <v>28</v>
      </c>
      <c r="C1052" s="3" t="s">
        <v>28</v>
      </c>
      <c r="D1052" s="3" t="s">
        <v>29</v>
      </c>
      <c r="E1052" s="3" t="s">
        <v>1589</v>
      </c>
      <c r="F1052" s="4">
        <v>25000</v>
      </c>
      <c r="G1052" s="4">
        <f>SUM(F1052,H1052)</f>
        <v>25000</v>
      </c>
      <c r="H1052" s="4">
        <v>0</v>
      </c>
      <c r="I1052" s="4">
        <v>0</v>
      </c>
      <c r="J1052" s="4">
        <v>0</v>
      </c>
      <c r="K1052" s="4"/>
      <c r="L1052" s="4"/>
      <c r="M1052" s="4"/>
      <c r="N1052" s="4"/>
      <c r="O1052" s="29"/>
      <c r="P1052" s="17"/>
      <c r="Q1052" s="17"/>
      <c r="R1052" s="17"/>
      <c r="S1052" s="17"/>
      <c r="T1052" s="17"/>
      <c r="U1052" s="17"/>
      <c r="V1052" s="17"/>
      <c r="W1052" s="17"/>
      <c r="X1052" s="17"/>
      <c r="Y1052" s="17"/>
      <c r="Z1052" s="17"/>
      <c r="AA1052" s="17"/>
      <c r="AB1052" s="17"/>
      <c r="AC1052" s="17"/>
      <c r="AD1052" s="17"/>
      <c r="AE1052" s="17"/>
      <c r="AF1052" s="17"/>
      <c r="AG1052" s="17"/>
      <c r="AH1052" s="17"/>
      <c r="AI1052" s="17"/>
      <c r="AJ1052" s="17"/>
      <c r="AK1052" s="17"/>
      <c r="AL1052" s="17"/>
      <c r="AM1052" s="17"/>
      <c r="AN1052" s="17"/>
      <c r="AO1052" s="17"/>
      <c r="AP1052" s="17"/>
      <c r="AQ1052" s="17"/>
      <c r="AR1052" s="17"/>
      <c r="AS1052" s="17"/>
      <c r="AT1052" s="17"/>
      <c r="AU1052" s="17"/>
      <c r="AV1052" s="17"/>
      <c r="AW1052" s="17"/>
      <c r="AX1052" s="17"/>
      <c r="AY1052" s="17"/>
      <c r="AZ1052" s="17"/>
      <c r="BA1052" s="17"/>
      <c r="BB1052" s="17"/>
      <c r="BC1052" s="17"/>
      <c r="BD1052" s="17"/>
      <c r="BE1052" s="17"/>
      <c r="BF1052" s="17"/>
      <c r="BG1052" s="17"/>
      <c r="BH1052" s="17"/>
      <c r="BI1052" s="17"/>
      <c r="BJ1052" s="17"/>
      <c r="BK1052" s="17"/>
      <c r="BL1052" s="17"/>
      <c r="BM1052" s="17"/>
      <c r="BN1052" s="17"/>
      <c r="BO1052" s="17"/>
      <c r="BP1052" s="17"/>
      <c r="BQ1052" s="17"/>
      <c r="BR1052" s="17"/>
      <c r="BS1052" s="17"/>
      <c r="BT1052" s="17"/>
      <c r="BU1052" s="17"/>
      <c r="BV1052" s="17"/>
    </row>
    <row r="1053" spans="1:74" s="3" customFormat="1" ht="38.25">
      <c r="A1053" s="3" t="s">
        <v>1586</v>
      </c>
      <c r="B1053" s="3" t="s">
        <v>30</v>
      </c>
      <c r="C1053" s="3" t="s">
        <v>30</v>
      </c>
      <c r="D1053" s="3" t="s">
        <v>31</v>
      </c>
      <c r="E1053" s="3" t="s">
        <v>1589</v>
      </c>
      <c r="F1053" s="4">
        <v>50000</v>
      </c>
      <c r="G1053" s="27">
        <v>40000</v>
      </c>
      <c r="H1053" s="27">
        <v>-10000</v>
      </c>
      <c r="I1053" s="4">
        <v>0</v>
      </c>
      <c r="J1053" s="27">
        <v>-10000</v>
      </c>
      <c r="K1053" s="4"/>
      <c r="L1053" s="4"/>
      <c r="M1053" s="4"/>
      <c r="N1053" s="4"/>
      <c r="O1053" s="29" t="s">
        <v>352</v>
      </c>
      <c r="P1053" s="17"/>
      <c r="Q1053" s="17"/>
      <c r="R1053" s="17"/>
      <c r="S1053" s="17"/>
      <c r="T1053" s="17"/>
      <c r="U1053" s="17"/>
      <c r="V1053" s="17"/>
      <c r="W1053" s="17"/>
      <c r="X1053" s="17"/>
      <c r="Y1053" s="17"/>
      <c r="Z1053" s="17"/>
      <c r="AA1053" s="17"/>
      <c r="AB1053" s="17"/>
      <c r="AC1053" s="17"/>
      <c r="AD1053" s="17"/>
      <c r="AE1053" s="17"/>
      <c r="AF1053" s="17"/>
      <c r="AG1053" s="17"/>
      <c r="AH1053" s="17"/>
      <c r="AI1053" s="17"/>
      <c r="AJ1053" s="17"/>
      <c r="AK1053" s="17"/>
      <c r="AL1053" s="17"/>
      <c r="AM1053" s="17"/>
      <c r="AN1053" s="17"/>
      <c r="AO1053" s="17"/>
      <c r="AP1053" s="17"/>
      <c r="AQ1053" s="17"/>
      <c r="AR1053" s="17"/>
      <c r="AS1053" s="17"/>
      <c r="AT1053" s="17"/>
      <c r="AU1053" s="17"/>
      <c r="AV1053" s="17"/>
      <c r="AW1053" s="17"/>
      <c r="AX1053" s="17"/>
      <c r="AY1053" s="17"/>
      <c r="AZ1053" s="17"/>
      <c r="BA1053" s="17"/>
      <c r="BB1053" s="17"/>
      <c r="BC1053" s="17"/>
      <c r="BD1053" s="17"/>
      <c r="BE1053" s="17"/>
      <c r="BF1053" s="17"/>
      <c r="BG1053" s="17"/>
      <c r="BH1053" s="17"/>
      <c r="BI1053" s="17"/>
      <c r="BJ1053" s="17"/>
      <c r="BK1053" s="17"/>
      <c r="BL1053" s="17"/>
      <c r="BM1053" s="17"/>
      <c r="BN1053" s="17"/>
      <c r="BO1053" s="17"/>
      <c r="BP1053" s="17"/>
      <c r="BQ1053" s="17"/>
      <c r="BR1053" s="17"/>
      <c r="BS1053" s="17"/>
      <c r="BT1053" s="17"/>
      <c r="BU1053" s="17"/>
      <c r="BV1053" s="17"/>
    </row>
    <row r="1054" spans="1:15" ht="12.75">
      <c r="A1054" t="s">
        <v>1586</v>
      </c>
      <c r="B1054" t="s">
        <v>340</v>
      </c>
      <c r="C1054" t="s">
        <v>32</v>
      </c>
      <c r="D1054" t="s">
        <v>33</v>
      </c>
      <c r="E1054" t="s">
        <v>1589</v>
      </c>
      <c r="F1054" s="2">
        <v>100000</v>
      </c>
      <c r="G1054" s="2">
        <f aca="true" t="shared" si="34" ref="G1054:G1060">SUM(F1054,H1054)</f>
        <v>100000</v>
      </c>
      <c r="H1054" s="2">
        <v>0</v>
      </c>
      <c r="I1054" s="2">
        <v>0</v>
      </c>
      <c r="J1054" s="2">
        <v>0</v>
      </c>
      <c r="K1054" s="2"/>
      <c r="L1054" s="2"/>
      <c r="M1054" s="2"/>
      <c r="N1054" s="2"/>
      <c r="O1054" s="14"/>
    </row>
    <row r="1055" spans="1:15" ht="12.75">
      <c r="A1055" t="s">
        <v>1586</v>
      </c>
      <c r="B1055" t="s">
        <v>35</v>
      </c>
      <c r="C1055" t="s">
        <v>35</v>
      </c>
      <c r="D1055" t="s">
        <v>36</v>
      </c>
      <c r="E1055" t="s">
        <v>1589</v>
      </c>
      <c r="F1055" s="2">
        <v>40000</v>
      </c>
      <c r="G1055" s="2">
        <f t="shared" si="34"/>
        <v>40000</v>
      </c>
      <c r="H1055" s="2">
        <v>0</v>
      </c>
      <c r="I1055" s="2">
        <v>0</v>
      </c>
      <c r="J1055" s="2">
        <v>0</v>
      </c>
      <c r="K1055" s="2"/>
      <c r="L1055" s="2"/>
      <c r="M1055" s="2"/>
      <c r="N1055" s="2"/>
      <c r="O1055" s="14"/>
    </row>
    <row r="1056" spans="1:15" ht="12.75">
      <c r="A1056" t="s">
        <v>1586</v>
      </c>
      <c r="B1056" t="s">
        <v>39</v>
      </c>
      <c r="C1056" t="s">
        <v>39</v>
      </c>
      <c r="D1056" t="s">
        <v>40</v>
      </c>
      <c r="E1056" t="s">
        <v>1589</v>
      </c>
      <c r="F1056" s="2">
        <v>55000</v>
      </c>
      <c r="G1056" s="2">
        <f t="shared" si="34"/>
        <v>55000</v>
      </c>
      <c r="H1056" s="2">
        <v>0</v>
      </c>
      <c r="I1056" s="2">
        <v>0</v>
      </c>
      <c r="J1056" s="2">
        <v>0</v>
      </c>
      <c r="K1056" s="2"/>
      <c r="L1056" s="2"/>
      <c r="M1056" s="2"/>
      <c r="N1056" s="2"/>
      <c r="O1056" s="14"/>
    </row>
    <row r="1057" spans="1:15" ht="12.75">
      <c r="A1057" t="s">
        <v>1586</v>
      </c>
      <c r="B1057" t="s">
        <v>1001</v>
      </c>
      <c r="C1057" t="s">
        <v>1001</v>
      </c>
      <c r="D1057" t="s">
        <v>1002</v>
      </c>
      <c r="E1057" t="s">
        <v>1589</v>
      </c>
      <c r="F1057" s="2">
        <v>47000</v>
      </c>
      <c r="G1057" s="2">
        <f t="shared" si="34"/>
        <v>47000</v>
      </c>
      <c r="H1057" s="2">
        <v>0</v>
      </c>
      <c r="I1057" s="2">
        <v>0</v>
      </c>
      <c r="J1057" s="2">
        <v>0</v>
      </c>
      <c r="K1057" s="2"/>
      <c r="L1057" s="2"/>
      <c r="M1057" s="2"/>
      <c r="N1057" s="2"/>
      <c r="O1057" s="14"/>
    </row>
    <row r="1058" spans="1:15" ht="12.75">
      <c r="A1058" t="s">
        <v>1586</v>
      </c>
      <c r="B1058" t="s">
        <v>1003</v>
      </c>
      <c r="C1058" t="s">
        <v>1003</v>
      </c>
      <c r="D1058" t="s">
        <v>1004</v>
      </c>
      <c r="E1058" t="s">
        <v>1589</v>
      </c>
      <c r="F1058" s="2">
        <v>290000</v>
      </c>
      <c r="G1058" s="2">
        <f t="shared" si="34"/>
        <v>290000</v>
      </c>
      <c r="H1058" s="2">
        <v>0</v>
      </c>
      <c r="I1058" s="2">
        <v>0</v>
      </c>
      <c r="J1058" s="2">
        <v>0</v>
      </c>
      <c r="K1058" s="2"/>
      <c r="L1058" s="2"/>
      <c r="M1058" s="2"/>
      <c r="N1058" s="2"/>
      <c r="O1058" s="14"/>
    </row>
    <row r="1059" spans="1:15" ht="12.75">
      <c r="A1059" t="s">
        <v>1586</v>
      </c>
      <c r="B1059" t="s">
        <v>1005</v>
      </c>
      <c r="C1059" t="s">
        <v>1005</v>
      </c>
      <c r="D1059" t="s">
        <v>1006</v>
      </c>
      <c r="E1059" t="s">
        <v>1589</v>
      </c>
      <c r="F1059" s="2">
        <v>40000</v>
      </c>
      <c r="G1059" s="2">
        <f t="shared" si="34"/>
        <v>40000</v>
      </c>
      <c r="H1059" s="2">
        <v>0</v>
      </c>
      <c r="I1059" s="2">
        <v>0</v>
      </c>
      <c r="J1059" s="2">
        <v>0</v>
      </c>
      <c r="K1059" s="2"/>
      <c r="L1059" s="2"/>
      <c r="M1059" s="2"/>
      <c r="N1059" s="2"/>
      <c r="O1059" s="14"/>
    </row>
    <row r="1060" spans="1:15" ht="12.75">
      <c r="A1060" t="s">
        <v>1586</v>
      </c>
      <c r="B1060" t="s">
        <v>1553</v>
      </c>
      <c r="C1060" t="s">
        <v>1008</v>
      </c>
      <c r="D1060" t="s">
        <v>1009</v>
      </c>
      <c r="E1060" t="s">
        <v>1589</v>
      </c>
      <c r="F1060" s="2">
        <v>35000</v>
      </c>
      <c r="G1060" s="2">
        <f t="shared" si="34"/>
        <v>35000</v>
      </c>
      <c r="H1060" s="2">
        <v>0</v>
      </c>
      <c r="I1060" s="2">
        <v>0</v>
      </c>
      <c r="J1060" s="2">
        <v>0</v>
      </c>
      <c r="K1060" s="2"/>
      <c r="L1060" s="2"/>
      <c r="M1060" s="2"/>
      <c r="N1060" s="2"/>
      <c r="O1060" s="14"/>
    </row>
    <row r="1061" spans="1:74" s="3" customFormat="1" ht="38.25">
      <c r="A1061" s="3" t="s">
        <v>1586</v>
      </c>
      <c r="B1061" s="3" t="s">
        <v>968</v>
      </c>
      <c r="C1061" s="3" t="s">
        <v>1017</v>
      </c>
      <c r="D1061" s="3" t="s">
        <v>750</v>
      </c>
      <c r="E1061" s="3" t="s">
        <v>1589</v>
      </c>
      <c r="F1061" s="4">
        <v>70000</v>
      </c>
      <c r="G1061" s="27">
        <v>40000</v>
      </c>
      <c r="H1061" s="27">
        <v>-30000</v>
      </c>
      <c r="I1061" s="4">
        <v>0</v>
      </c>
      <c r="J1061" s="27">
        <v>-30000</v>
      </c>
      <c r="K1061" s="4"/>
      <c r="L1061" s="4"/>
      <c r="M1061" s="4"/>
      <c r="N1061" s="4"/>
      <c r="O1061" s="29" t="s">
        <v>352</v>
      </c>
      <c r="P1061" s="17"/>
      <c r="Q1061" s="17"/>
      <c r="R1061" s="17"/>
      <c r="S1061" s="17"/>
      <c r="T1061" s="17"/>
      <c r="U1061" s="17"/>
      <c r="V1061" s="17"/>
      <c r="W1061" s="17"/>
      <c r="X1061" s="17"/>
      <c r="Y1061" s="17"/>
      <c r="Z1061" s="17"/>
      <c r="AA1061" s="17"/>
      <c r="AB1061" s="17"/>
      <c r="AC1061" s="17"/>
      <c r="AD1061" s="17"/>
      <c r="AE1061" s="17"/>
      <c r="AF1061" s="17"/>
      <c r="AG1061" s="17"/>
      <c r="AH1061" s="17"/>
      <c r="AI1061" s="17"/>
      <c r="AJ1061" s="17"/>
      <c r="AK1061" s="17"/>
      <c r="AL1061" s="17"/>
      <c r="AM1061" s="17"/>
      <c r="AN1061" s="17"/>
      <c r="AO1061" s="17"/>
      <c r="AP1061" s="17"/>
      <c r="AQ1061" s="17"/>
      <c r="AR1061" s="17"/>
      <c r="AS1061" s="17"/>
      <c r="AT1061" s="17"/>
      <c r="AU1061" s="17"/>
      <c r="AV1061" s="17"/>
      <c r="AW1061" s="17"/>
      <c r="AX1061" s="17"/>
      <c r="AY1061" s="17"/>
      <c r="AZ1061" s="17"/>
      <c r="BA1061" s="17"/>
      <c r="BB1061" s="17"/>
      <c r="BC1061" s="17"/>
      <c r="BD1061" s="17"/>
      <c r="BE1061" s="17"/>
      <c r="BF1061" s="17"/>
      <c r="BG1061" s="17"/>
      <c r="BH1061" s="17"/>
      <c r="BI1061" s="17"/>
      <c r="BJ1061" s="17"/>
      <c r="BK1061" s="17"/>
      <c r="BL1061" s="17"/>
      <c r="BM1061" s="17"/>
      <c r="BN1061" s="17"/>
      <c r="BO1061" s="17"/>
      <c r="BP1061" s="17"/>
      <c r="BQ1061" s="17"/>
      <c r="BR1061" s="17"/>
      <c r="BS1061" s="17"/>
      <c r="BT1061" s="17"/>
      <c r="BU1061" s="17"/>
      <c r="BV1061" s="17"/>
    </row>
    <row r="1062" spans="1:15" ht="12.75">
      <c r="A1062" t="s">
        <v>1619</v>
      </c>
      <c r="B1062" t="s">
        <v>1617</v>
      </c>
      <c r="C1062" t="s">
        <v>1617</v>
      </c>
      <c r="D1062" t="s">
        <v>1620</v>
      </c>
      <c r="E1062" t="s">
        <v>1589</v>
      </c>
      <c r="F1062" s="2">
        <v>20000</v>
      </c>
      <c r="G1062" s="2">
        <f aca="true" t="shared" si="35" ref="G1062:G1093">SUM(F1062,H1062)</f>
        <v>0</v>
      </c>
      <c r="H1062" s="2">
        <v>-20000</v>
      </c>
      <c r="I1062" s="2">
        <v>0</v>
      </c>
      <c r="J1062" s="2">
        <v>-20000</v>
      </c>
      <c r="K1062" s="2"/>
      <c r="L1062" s="2"/>
      <c r="M1062" s="2"/>
      <c r="N1062" s="2"/>
      <c r="O1062" s="14"/>
    </row>
    <row r="1063" spans="1:15" ht="12.75">
      <c r="A1063" t="s">
        <v>1619</v>
      </c>
      <c r="B1063" t="s">
        <v>552</v>
      </c>
      <c r="C1063" t="s">
        <v>552</v>
      </c>
      <c r="D1063" t="s">
        <v>553</v>
      </c>
      <c r="E1063" t="s">
        <v>1589</v>
      </c>
      <c r="F1063" s="2">
        <v>92475</v>
      </c>
      <c r="G1063" s="2">
        <f t="shared" si="35"/>
        <v>89560</v>
      </c>
      <c r="H1063" s="2">
        <v>-2915</v>
      </c>
      <c r="I1063" s="2">
        <v>0</v>
      </c>
      <c r="J1063" s="2">
        <v>-2915</v>
      </c>
      <c r="K1063" s="2"/>
      <c r="L1063" s="2"/>
      <c r="M1063" s="2"/>
      <c r="N1063" s="2"/>
      <c r="O1063" s="14"/>
    </row>
    <row r="1064" spans="1:15" ht="12.75">
      <c r="A1064" t="s">
        <v>1619</v>
      </c>
      <c r="B1064" t="s">
        <v>560</v>
      </c>
      <c r="C1064" t="s">
        <v>560</v>
      </c>
      <c r="D1064" t="s">
        <v>561</v>
      </c>
      <c r="E1064" t="s">
        <v>1589</v>
      </c>
      <c r="F1064" s="2">
        <v>25000</v>
      </c>
      <c r="G1064" s="2">
        <f t="shared" si="35"/>
        <v>0</v>
      </c>
      <c r="H1064" s="2">
        <v>-25000</v>
      </c>
      <c r="I1064" s="2">
        <v>0</v>
      </c>
      <c r="J1064" s="2">
        <v>-25000</v>
      </c>
      <c r="K1064" s="2"/>
      <c r="L1064" s="2"/>
      <c r="M1064" s="2"/>
      <c r="N1064" s="2"/>
      <c r="O1064" s="14"/>
    </row>
    <row r="1065" spans="1:15" ht="12.75">
      <c r="A1065" t="s">
        <v>1619</v>
      </c>
      <c r="B1065" t="s">
        <v>1740</v>
      </c>
      <c r="C1065" t="s">
        <v>1740</v>
      </c>
      <c r="D1065" t="s">
        <v>1741</v>
      </c>
      <c r="E1065" t="s">
        <v>1589</v>
      </c>
      <c r="F1065" s="2">
        <v>25000</v>
      </c>
      <c r="G1065" s="2">
        <f t="shared" si="35"/>
        <v>23000</v>
      </c>
      <c r="H1065" s="2">
        <v>-2000</v>
      </c>
      <c r="I1065" s="2">
        <v>0</v>
      </c>
      <c r="J1065" s="2">
        <v>-2000</v>
      </c>
      <c r="K1065" s="2"/>
      <c r="L1065" s="2"/>
      <c r="M1065" s="2"/>
      <c r="N1065" s="2"/>
      <c r="O1065" s="14"/>
    </row>
    <row r="1066" spans="1:15" ht="12.75">
      <c r="A1066" t="s">
        <v>1619</v>
      </c>
      <c r="B1066" t="s">
        <v>327</v>
      </c>
      <c r="C1066" t="s">
        <v>0</v>
      </c>
      <c r="D1066" t="s">
        <v>1</v>
      </c>
      <c r="E1066" t="s">
        <v>1589</v>
      </c>
      <c r="F1066" s="2">
        <v>30000</v>
      </c>
      <c r="G1066" s="2">
        <f t="shared" si="35"/>
        <v>25000</v>
      </c>
      <c r="H1066" s="2">
        <v>-5000</v>
      </c>
      <c r="I1066" s="2">
        <v>0</v>
      </c>
      <c r="J1066" s="2">
        <v>-5000</v>
      </c>
      <c r="K1066" s="2"/>
      <c r="L1066" s="2"/>
      <c r="M1066" s="2"/>
      <c r="N1066" s="2"/>
      <c r="O1066" s="14"/>
    </row>
    <row r="1067" spans="1:15" ht="12.75">
      <c r="A1067" t="s">
        <v>719</v>
      </c>
      <c r="B1067" t="s">
        <v>1637</v>
      </c>
      <c r="C1067" t="s">
        <v>1637</v>
      </c>
      <c r="D1067" t="s">
        <v>510</v>
      </c>
      <c r="E1067" t="s">
        <v>1589</v>
      </c>
      <c r="F1067" s="2">
        <v>150000</v>
      </c>
      <c r="G1067" s="2">
        <f t="shared" si="35"/>
        <v>150000</v>
      </c>
      <c r="H1067" s="2">
        <v>0</v>
      </c>
      <c r="I1067" s="2">
        <v>0</v>
      </c>
      <c r="J1067" s="2">
        <v>0</v>
      </c>
      <c r="K1067" s="2"/>
      <c r="L1067" s="2"/>
      <c r="M1067" s="2"/>
      <c r="N1067" s="2"/>
      <c r="O1067" s="14"/>
    </row>
    <row r="1068" spans="1:15" ht="12.75">
      <c r="A1068" t="s">
        <v>719</v>
      </c>
      <c r="B1068" t="s">
        <v>277</v>
      </c>
      <c r="C1068" t="s">
        <v>518</v>
      </c>
      <c r="D1068" t="s">
        <v>519</v>
      </c>
      <c r="E1068" t="s">
        <v>1589</v>
      </c>
      <c r="F1068" s="2">
        <v>40000</v>
      </c>
      <c r="G1068" s="2">
        <f t="shared" si="35"/>
        <v>0</v>
      </c>
      <c r="H1068" s="2">
        <v>-40000</v>
      </c>
      <c r="I1068" s="2">
        <v>0</v>
      </c>
      <c r="J1068" s="2">
        <v>-40000</v>
      </c>
      <c r="K1068" s="2"/>
      <c r="L1068" s="2"/>
      <c r="M1068" s="2"/>
      <c r="N1068" s="2"/>
      <c r="O1068" s="14"/>
    </row>
    <row r="1069" spans="1:15" ht="12.75">
      <c r="A1069" t="s">
        <v>719</v>
      </c>
      <c r="B1069" t="s">
        <v>525</v>
      </c>
      <c r="C1069" t="s">
        <v>525</v>
      </c>
      <c r="D1069" t="s">
        <v>526</v>
      </c>
      <c r="E1069" t="s">
        <v>1589</v>
      </c>
      <c r="F1069" s="2">
        <v>65000</v>
      </c>
      <c r="G1069" s="2">
        <f t="shared" si="35"/>
        <v>0</v>
      </c>
      <c r="H1069" s="2">
        <v>-65000</v>
      </c>
      <c r="I1069" s="2">
        <v>0</v>
      </c>
      <c r="J1069" s="2">
        <v>-65000</v>
      </c>
      <c r="K1069" s="2"/>
      <c r="L1069" s="2"/>
      <c r="M1069" s="2"/>
      <c r="N1069" s="2"/>
      <c r="O1069" s="14"/>
    </row>
    <row r="1070" spans="1:15" ht="12.75">
      <c r="A1070" t="s">
        <v>719</v>
      </c>
      <c r="B1070" t="s">
        <v>280</v>
      </c>
      <c r="C1070" t="s">
        <v>536</v>
      </c>
      <c r="D1070" t="s">
        <v>537</v>
      </c>
      <c r="E1070" t="s">
        <v>1589</v>
      </c>
      <c r="F1070" s="2">
        <v>63333</v>
      </c>
      <c r="G1070" s="2">
        <f t="shared" si="35"/>
        <v>30000</v>
      </c>
      <c r="H1070" s="2">
        <v>-33333</v>
      </c>
      <c r="I1070" s="2">
        <v>0</v>
      </c>
      <c r="J1070" s="2">
        <v>-33333</v>
      </c>
      <c r="K1070" s="2"/>
      <c r="L1070" s="2"/>
      <c r="M1070" s="2"/>
      <c r="N1070" s="2"/>
      <c r="O1070" s="14"/>
    </row>
    <row r="1071" spans="1:15" ht="12.75">
      <c r="A1071" t="s">
        <v>719</v>
      </c>
      <c r="B1071" t="s">
        <v>280</v>
      </c>
      <c r="C1071" t="s">
        <v>538</v>
      </c>
      <c r="D1071" t="s">
        <v>539</v>
      </c>
      <c r="E1071" t="s">
        <v>1589</v>
      </c>
      <c r="F1071" s="2">
        <v>65000</v>
      </c>
      <c r="G1071" s="2">
        <f t="shared" si="35"/>
        <v>65000</v>
      </c>
      <c r="H1071" s="2">
        <v>0</v>
      </c>
      <c r="I1071" s="2">
        <v>0</v>
      </c>
      <c r="J1071" s="2">
        <v>0</v>
      </c>
      <c r="K1071" s="2"/>
      <c r="L1071" s="2"/>
      <c r="M1071" s="2"/>
      <c r="N1071" s="2"/>
      <c r="O1071" s="14"/>
    </row>
    <row r="1072" spans="1:15" ht="12.75">
      <c r="A1072" t="s">
        <v>719</v>
      </c>
      <c r="B1072" t="s">
        <v>280</v>
      </c>
      <c r="C1072" t="s">
        <v>540</v>
      </c>
      <c r="D1072" t="s">
        <v>541</v>
      </c>
      <c r="E1072" t="s">
        <v>1589</v>
      </c>
      <c r="F1072" s="2">
        <v>63333</v>
      </c>
      <c r="G1072" s="2">
        <f t="shared" si="35"/>
        <v>63000</v>
      </c>
      <c r="H1072" s="2">
        <v>-333</v>
      </c>
      <c r="I1072" s="2">
        <v>0</v>
      </c>
      <c r="J1072" s="2">
        <v>-333</v>
      </c>
      <c r="K1072" s="2"/>
      <c r="L1072" s="2"/>
      <c r="M1072" s="2" t="s">
        <v>1592</v>
      </c>
      <c r="N1072" s="2"/>
      <c r="O1072" s="14"/>
    </row>
    <row r="1073" spans="1:15" ht="12.75">
      <c r="A1073" t="s">
        <v>719</v>
      </c>
      <c r="B1073" t="s">
        <v>280</v>
      </c>
      <c r="C1073" t="s">
        <v>542</v>
      </c>
      <c r="D1073" t="s">
        <v>543</v>
      </c>
      <c r="E1073" t="s">
        <v>1589</v>
      </c>
      <c r="F1073" s="2">
        <v>63333</v>
      </c>
      <c r="G1073" s="2">
        <f t="shared" si="35"/>
        <v>63000</v>
      </c>
      <c r="H1073" s="2">
        <v>-333</v>
      </c>
      <c r="I1073" s="2">
        <v>0</v>
      </c>
      <c r="J1073" s="2">
        <v>-333</v>
      </c>
      <c r="K1073" s="2"/>
      <c r="L1073" s="2"/>
      <c r="M1073" s="2" t="s">
        <v>1592</v>
      </c>
      <c r="N1073" s="2"/>
      <c r="O1073" s="14"/>
    </row>
    <row r="1074" spans="1:15" ht="12.75">
      <c r="A1074" t="s">
        <v>719</v>
      </c>
      <c r="B1074" t="s">
        <v>1686</v>
      </c>
      <c r="C1074" t="s">
        <v>1746</v>
      </c>
      <c r="D1074" t="s">
        <v>1747</v>
      </c>
      <c r="E1074" t="s">
        <v>1589</v>
      </c>
      <c r="F1074" s="2">
        <v>50000</v>
      </c>
      <c r="G1074" s="2">
        <f t="shared" si="35"/>
        <v>40000</v>
      </c>
      <c r="H1074" s="2">
        <v>-10000</v>
      </c>
      <c r="I1074" s="2">
        <v>0</v>
      </c>
      <c r="J1074" s="2">
        <v>-10000</v>
      </c>
      <c r="K1074" s="2"/>
      <c r="L1074" s="2"/>
      <c r="M1074" s="2"/>
      <c r="N1074" s="2"/>
      <c r="O1074" s="14"/>
    </row>
    <row r="1075" spans="1:15" ht="12.75">
      <c r="A1075" t="s">
        <v>719</v>
      </c>
      <c r="B1075" t="s">
        <v>1753</v>
      </c>
      <c r="C1075" t="s">
        <v>1753</v>
      </c>
      <c r="D1075" t="s">
        <v>1754</v>
      </c>
      <c r="E1075" t="s">
        <v>1589</v>
      </c>
      <c r="F1075" s="2">
        <v>65000</v>
      </c>
      <c r="G1075" s="2">
        <f t="shared" si="35"/>
        <v>65000</v>
      </c>
      <c r="H1075" s="2">
        <v>0</v>
      </c>
      <c r="I1075" s="2">
        <v>0</v>
      </c>
      <c r="J1075" s="2">
        <v>0</v>
      </c>
      <c r="K1075" s="2"/>
      <c r="L1075" s="2"/>
      <c r="M1075" s="2"/>
      <c r="N1075" s="2"/>
      <c r="O1075" s="14"/>
    </row>
    <row r="1076" spans="1:15" ht="12.75">
      <c r="A1076" t="s">
        <v>719</v>
      </c>
      <c r="B1076" t="s">
        <v>1581</v>
      </c>
      <c r="C1076" t="s">
        <v>1581</v>
      </c>
      <c r="D1076" t="s">
        <v>1773</v>
      </c>
      <c r="E1076" t="s">
        <v>1589</v>
      </c>
      <c r="F1076" s="2">
        <v>165000</v>
      </c>
      <c r="G1076" s="2">
        <f t="shared" si="35"/>
        <v>140000</v>
      </c>
      <c r="H1076" s="2">
        <v>-25000</v>
      </c>
      <c r="I1076" s="2">
        <v>0</v>
      </c>
      <c r="J1076" s="2">
        <v>-25000</v>
      </c>
      <c r="K1076" s="2"/>
      <c r="L1076" s="2"/>
      <c r="M1076" s="2"/>
      <c r="N1076" s="2"/>
      <c r="O1076" s="14"/>
    </row>
    <row r="1077" spans="1:15" ht="12.75">
      <c r="A1077" t="s">
        <v>719</v>
      </c>
      <c r="B1077" t="s">
        <v>1782</v>
      </c>
      <c r="C1077" t="s">
        <v>1782</v>
      </c>
      <c r="D1077" t="s">
        <v>1784</v>
      </c>
      <c r="E1077" t="s">
        <v>1589</v>
      </c>
      <c r="F1077" s="2">
        <v>44000</v>
      </c>
      <c r="G1077" s="2">
        <f t="shared" si="35"/>
        <v>0</v>
      </c>
      <c r="H1077" s="2">
        <v>-44000</v>
      </c>
      <c r="I1077" s="2">
        <v>0</v>
      </c>
      <c r="J1077" s="2">
        <v>-44000</v>
      </c>
      <c r="K1077" s="2"/>
      <c r="L1077" s="2"/>
      <c r="M1077" s="2"/>
      <c r="N1077" s="2"/>
      <c r="O1077" s="14"/>
    </row>
    <row r="1078" spans="1:15" ht="12.75">
      <c r="A1078" t="s">
        <v>719</v>
      </c>
      <c r="B1078" t="s">
        <v>629</v>
      </c>
      <c r="C1078" t="s">
        <v>629</v>
      </c>
      <c r="D1078" t="s">
        <v>630</v>
      </c>
      <c r="E1078" t="s">
        <v>1589</v>
      </c>
      <c r="F1078" s="2">
        <v>70865</v>
      </c>
      <c r="G1078" s="2">
        <f t="shared" si="35"/>
        <v>70000</v>
      </c>
      <c r="H1078" s="2">
        <v>-865</v>
      </c>
      <c r="I1078" s="2">
        <v>0</v>
      </c>
      <c r="J1078" s="2">
        <v>-865</v>
      </c>
      <c r="K1078" s="2"/>
      <c r="L1078" s="2"/>
      <c r="M1078" s="2"/>
      <c r="N1078" s="2"/>
      <c r="O1078" s="14"/>
    </row>
    <row r="1079" spans="1:15" ht="12.75">
      <c r="A1079" t="s">
        <v>719</v>
      </c>
      <c r="B1079" t="s">
        <v>632</v>
      </c>
      <c r="C1079" t="s">
        <v>632</v>
      </c>
      <c r="D1079" t="s">
        <v>633</v>
      </c>
      <c r="E1079" t="s">
        <v>1589</v>
      </c>
      <c r="F1079" s="2">
        <v>65000</v>
      </c>
      <c r="G1079" s="2">
        <f t="shared" si="35"/>
        <v>50000</v>
      </c>
      <c r="H1079" s="2">
        <v>-15000</v>
      </c>
      <c r="I1079" s="2">
        <v>0</v>
      </c>
      <c r="J1079" s="2">
        <v>-15000</v>
      </c>
      <c r="K1079" s="2"/>
      <c r="L1079" s="2"/>
      <c r="M1079" s="2"/>
      <c r="N1079" s="2"/>
      <c r="O1079" s="14"/>
    </row>
    <row r="1080" spans="1:15" ht="12.75">
      <c r="A1080" t="s">
        <v>719</v>
      </c>
      <c r="B1080" t="s">
        <v>641</v>
      </c>
      <c r="C1080" t="s">
        <v>641</v>
      </c>
      <c r="D1080" t="s">
        <v>642</v>
      </c>
      <c r="E1080" t="s">
        <v>1589</v>
      </c>
      <c r="F1080" s="2">
        <v>170000</v>
      </c>
      <c r="G1080" s="2">
        <f t="shared" si="35"/>
        <v>140000</v>
      </c>
      <c r="H1080" s="2">
        <v>-30000</v>
      </c>
      <c r="I1080" s="2">
        <v>0</v>
      </c>
      <c r="J1080" s="2">
        <v>-30000</v>
      </c>
      <c r="K1080" s="2"/>
      <c r="L1080" s="2"/>
      <c r="M1080" s="2"/>
      <c r="N1080" s="2"/>
      <c r="O1080" s="14"/>
    </row>
    <row r="1081" spans="1:15" ht="12.75">
      <c r="A1081" t="s">
        <v>719</v>
      </c>
      <c r="B1081" t="s">
        <v>641</v>
      </c>
      <c r="C1081" t="s">
        <v>641</v>
      </c>
      <c r="D1081" t="s">
        <v>643</v>
      </c>
      <c r="E1081" t="s">
        <v>1589</v>
      </c>
      <c r="F1081" s="2">
        <v>165000</v>
      </c>
      <c r="G1081" s="2">
        <f t="shared" si="35"/>
        <v>100000</v>
      </c>
      <c r="H1081" s="2">
        <v>-65000</v>
      </c>
      <c r="I1081" s="2">
        <v>0</v>
      </c>
      <c r="J1081" s="2">
        <v>-65000</v>
      </c>
      <c r="K1081" s="2"/>
      <c r="L1081" s="2"/>
      <c r="M1081" s="2"/>
      <c r="N1081" s="2"/>
      <c r="O1081" s="14"/>
    </row>
    <row r="1082" spans="1:15" ht="12.75">
      <c r="A1082" t="s">
        <v>719</v>
      </c>
      <c r="B1082" t="s">
        <v>332</v>
      </c>
      <c r="C1082" t="s">
        <v>1248</v>
      </c>
      <c r="D1082" t="s">
        <v>532</v>
      </c>
      <c r="E1082" t="s">
        <v>1589</v>
      </c>
      <c r="F1082" s="2">
        <v>85000</v>
      </c>
      <c r="G1082" s="2">
        <f t="shared" si="35"/>
        <v>40000</v>
      </c>
      <c r="H1082" s="2">
        <v>-45000</v>
      </c>
      <c r="I1082" s="2">
        <v>0</v>
      </c>
      <c r="J1082" s="2">
        <v>-45000</v>
      </c>
      <c r="K1082" s="2"/>
      <c r="L1082" s="2"/>
      <c r="M1082" s="2"/>
      <c r="N1082" s="2"/>
      <c r="O1082" s="14"/>
    </row>
    <row r="1083" spans="1:15" ht="12.75">
      <c r="A1083" t="s">
        <v>719</v>
      </c>
      <c r="B1083" t="s">
        <v>8</v>
      </c>
      <c r="C1083" t="s">
        <v>8</v>
      </c>
      <c r="D1083" t="s">
        <v>9</v>
      </c>
      <c r="E1083" t="s">
        <v>1589</v>
      </c>
      <c r="F1083" s="2">
        <v>25362</v>
      </c>
      <c r="G1083" s="2">
        <f t="shared" si="35"/>
        <v>25362</v>
      </c>
      <c r="H1083" s="2">
        <v>0</v>
      </c>
      <c r="I1083" s="2">
        <v>0</v>
      </c>
      <c r="J1083" s="2">
        <v>0</v>
      </c>
      <c r="K1083" s="2"/>
      <c r="L1083" s="2"/>
      <c r="M1083" s="2"/>
      <c r="N1083" s="2"/>
      <c r="O1083" s="14"/>
    </row>
    <row r="1084" spans="1:15" ht="12.75">
      <c r="A1084" t="s">
        <v>719</v>
      </c>
      <c r="B1084" t="s">
        <v>908</v>
      </c>
      <c r="C1084" t="s">
        <v>908</v>
      </c>
      <c r="D1084" t="s">
        <v>909</v>
      </c>
      <c r="E1084" t="s">
        <v>1589</v>
      </c>
      <c r="F1084" s="2">
        <v>65000</v>
      </c>
      <c r="G1084" s="2">
        <f t="shared" si="35"/>
        <v>65000</v>
      </c>
      <c r="H1084" s="2">
        <v>0</v>
      </c>
      <c r="I1084" s="2">
        <v>0</v>
      </c>
      <c r="J1084" s="2">
        <v>0</v>
      </c>
      <c r="K1084" s="2"/>
      <c r="L1084" s="2"/>
      <c r="M1084" s="2"/>
      <c r="N1084" s="2"/>
      <c r="O1084" s="14"/>
    </row>
    <row r="1085" spans="1:15" ht="12.75">
      <c r="A1085" t="s">
        <v>719</v>
      </c>
      <c r="B1085" t="s">
        <v>912</v>
      </c>
      <c r="C1085" t="s">
        <v>912</v>
      </c>
      <c r="D1085" t="s">
        <v>246</v>
      </c>
      <c r="E1085" t="s">
        <v>1589</v>
      </c>
      <c r="F1085" s="2">
        <v>70000</v>
      </c>
      <c r="G1085" s="2">
        <f t="shared" si="35"/>
        <v>70000</v>
      </c>
      <c r="H1085" s="2">
        <v>0</v>
      </c>
      <c r="I1085" s="2">
        <v>0</v>
      </c>
      <c r="J1085" s="2">
        <v>0</v>
      </c>
      <c r="K1085" s="2"/>
      <c r="L1085" s="2"/>
      <c r="M1085" s="2"/>
      <c r="N1085" s="2"/>
      <c r="O1085" s="14"/>
    </row>
    <row r="1086" spans="1:15" ht="12.75">
      <c r="A1086" t="s">
        <v>719</v>
      </c>
      <c r="B1086" t="s">
        <v>247</v>
      </c>
      <c r="C1086" t="s">
        <v>247</v>
      </c>
      <c r="D1086" t="s">
        <v>248</v>
      </c>
      <c r="E1086" t="s">
        <v>1589</v>
      </c>
      <c r="F1086" s="2">
        <v>150000</v>
      </c>
      <c r="G1086" s="2">
        <f t="shared" si="35"/>
        <v>125000</v>
      </c>
      <c r="H1086" s="2">
        <v>-25000</v>
      </c>
      <c r="I1086" s="2">
        <v>0</v>
      </c>
      <c r="J1086" s="2">
        <v>-25000</v>
      </c>
      <c r="K1086" s="2"/>
      <c r="L1086" s="2"/>
      <c r="M1086" s="2"/>
      <c r="N1086" s="2"/>
      <c r="O1086" s="14"/>
    </row>
    <row r="1087" spans="1:15" ht="12.75">
      <c r="A1087" t="s">
        <v>719</v>
      </c>
      <c r="B1087" t="s">
        <v>34</v>
      </c>
      <c r="C1087" t="s">
        <v>34</v>
      </c>
      <c r="D1087" t="s">
        <v>633</v>
      </c>
      <c r="E1087" t="s">
        <v>1589</v>
      </c>
      <c r="F1087" s="2">
        <v>60000</v>
      </c>
      <c r="G1087" s="2">
        <f t="shared" si="35"/>
        <v>50000</v>
      </c>
      <c r="H1087" s="2">
        <v>-10000</v>
      </c>
      <c r="I1087" s="2">
        <v>0</v>
      </c>
      <c r="J1087" s="2">
        <v>-10000</v>
      </c>
      <c r="K1087" s="2"/>
      <c r="L1087" s="2"/>
      <c r="M1087" s="2"/>
      <c r="N1087" s="2"/>
      <c r="O1087" s="14"/>
    </row>
    <row r="1088" spans="1:15" ht="12.75">
      <c r="A1088" t="s">
        <v>719</v>
      </c>
      <c r="B1088" t="s">
        <v>1011</v>
      </c>
      <c r="C1088" t="s">
        <v>1011</v>
      </c>
      <c r="D1088" t="s">
        <v>1012</v>
      </c>
      <c r="E1088" t="s">
        <v>1589</v>
      </c>
      <c r="F1088" s="2">
        <v>100000</v>
      </c>
      <c r="G1088" s="2">
        <f t="shared" si="35"/>
        <v>50000</v>
      </c>
      <c r="H1088" s="2">
        <v>-50000</v>
      </c>
      <c r="I1088" s="2">
        <v>0</v>
      </c>
      <c r="J1088" s="2">
        <v>-50000</v>
      </c>
      <c r="K1088" s="2"/>
      <c r="L1088" s="2"/>
      <c r="M1088" s="2"/>
      <c r="N1088" s="2"/>
      <c r="O1088" s="14"/>
    </row>
    <row r="1089" spans="1:15" ht="12.75">
      <c r="A1089" t="s">
        <v>719</v>
      </c>
      <c r="B1089" t="s">
        <v>967</v>
      </c>
      <c r="C1089" t="s">
        <v>1013</v>
      </c>
      <c r="D1089" t="s">
        <v>1014</v>
      </c>
      <c r="E1089" t="s">
        <v>1589</v>
      </c>
      <c r="F1089" s="2">
        <v>40000</v>
      </c>
      <c r="G1089" s="2">
        <f t="shared" si="35"/>
        <v>40000</v>
      </c>
      <c r="H1089" s="2">
        <v>0</v>
      </c>
      <c r="I1089" s="2">
        <v>0</v>
      </c>
      <c r="J1089" s="2">
        <v>0</v>
      </c>
      <c r="K1089" s="2"/>
      <c r="L1089" s="2"/>
      <c r="M1089" s="2"/>
      <c r="N1089" s="2"/>
      <c r="O1089" s="14"/>
    </row>
    <row r="1090" spans="1:15" ht="12.75">
      <c r="A1090" t="s">
        <v>718</v>
      </c>
      <c r="B1090" t="s">
        <v>259</v>
      </c>
      <c r="C1090" t="s">
        <v>1596</v>
      </c>
      <c r="D1090" t="s">
        <v>1597</v>
      </c>
      <c r="E1090" t="s">
        <v>1589</v>
      </c>
      <c r="F1090" s="2">
        <v>50000</v>
      </c>
      <c r="G1090" s="2">
        <f t="shared" si="35"/>
        <v>50000</v>
      </c>
      <c r="H1090" s="2">
        <v>0</v>
      </c>
      <c r="I1090" s="2">
        <v>0</v>
      </c>
      <c r="J1090" s="2">
        <v>0</v>
      </c>
      <c r="K1090" s="2"/>
      <c r="L1090" s="2"/>
      <c r="M1090" s="2"/>
      <c r="N1090" s="2"/>
      <c r="O1090" s="14"/>
    </row>
    <row r="1091" spans="1:15" ht="12.75">
      <c r="A1091" t="s">
        <v>718</v>
      </c>
      <c r="B1091" t="s">
        <v>1600</v>
      </c>
      <c r="C1091" t="s">
        <v>1600</v>
      </c>
      <c r="D1091" t="s">
        <v>1602</v>
      </c>
      <c r="E1091" t="s">
        <v>1589</v>
      </c>
      <c r="F1091" s="2">
        <v>90000</v>
      </c>
      <c r="G1091" s="2">
        <f t="shared" si="35"/>
        <v>0</v>
      </c>
      <c r="H1091" s="2">
        <v>-90000</v>
      </c>
      <c r="I1091" s="2">
        <v>0</v>
      </c>
      <c r="J1091" s="2">
        <v>-90000</v>
      </c>
      <c r="K1091" s="2"/>
      <c r="L1091" s="2"/>
      <c r="M1091" s="2"/>
      <c r="N1091" s="2"/>
      <c r="O1091" s="14"/>
    </row>
    <row r="1092" spans="1:15" ht="12.75">
      <c r="A1092" t="s">
        <v>718</v>
      </c>
      <c r="B1092" t="s">
        <v>1600</v>
      </c>
      <c r="C1092" t="s">
        <v>1600</v>
      </c>
      <c r="D1092" t="s">
        <v>1601</v>
      </c>
      <c r="E1092" t="s">
        <v>1589</v>
      </c>
      <c r="F1092" s="2">
        <v>100000</v>
      </c>
      <c r="G1092" s="2">
        <f t="shared" si="35"/>
        <v>100000</v>
      </c>
      <c r="H1092" s="2">
        <v>0</v>
      </c>
      <c r="I1092" s="2">
        <v>0</v>
      </c>
      <c r="J1092" s="2">
        <v>0</v>
      </c>
      <c r="K1092" s="2"/>
      <c r="L1092" s="2"/>
      <c r="M1092" s="2"/>
      <c r="N1092" s="2"/>
      <c r="O1092" s="14"/>
    </row>
    <row r="1093" spans="1:15" ht="12.75">
      <c r="A1093" t="s">
        <v>718</v>
      </c>
      <c r="B1093" t="s">
        <v>1606</v>
      </c>
      <c r="C1093" t="s">
        <v>1606</v>
      </c>
      <c r="D1093" t="s">
        <v>1608</v>
      </c>
      <c r="E1093" t="s">
        <v>1589</v>
      </c>
      <c r="F1093" s="2">
        <v>50000</v>
      </c>
      <c r="G1093" s="2">
        <f t="shared" si="35"/>
        <v>50000</v>
      </c>
      <c r="H1093" s="2">
        <v>0</v>
      </c>
      <c r="I1093" s="2">
        <v>0</v>
      </c>
      <c r="J1093" s="2">
        <v>0</v>
      </c>
      <c r="K1093" s="2"/>
      <c r="L1093" s="2"/>
      <c r="M1093" s="2"/>
      <c r="N1093" s="2"/>
      <c r="O1093" s="14"/>
    </row>
    <row r="1094" spans="1:15" ht="12.75">
      <c r="A1094" t="s">
        <v>718</v>
      </c>
      <c r="B1094" t="s">
        <v>1624</v>
      </c>
      <c r="C1094" t="s">
        <v>1624</v>
      </c>
      <c r="D1094" t="s">
        <v>1626</v>
      </c>
      <c r="E1094" t="s">
        <v>1589</v>
      </c>
      <c r="F1094" s="2">
        <v>60000</v>
      </c>
      <c r="G1094" s="2">
        <f aca="true" t="shared" si="36" ref="G1094:G1117">SUM(F1094,H1094)</f>
        <v>0</v>
      </c>
      <c r="H1094" s="2">
        <v>-60000</v>
      </c>
      <c r="I1094" s="2">
        <v>0</v>
      </c>
      <c r="J1094" s="2">
        <v>-60000</v>
      </c>
      <c r="K1094" s="2"/>
      <c r="L1094" s="2"/>
      <c r="M1094" s="2"/>
      <c r="N1094" s="2"/>
      <c r="O1094" s="14"/>
    </row>
    <row r="1095" spans="1:15" ht="12.75">
      <c r="A1095" t="s">
        <v>718</v>
      </c>
      <c r="B1095" t="s">
        <v>275</v>
      </c>
      <c r="C1095" t="s">
        <v>391</v>
      </c>
      <c r="D1095" t="s">
        <v>514</v>
      </c>
      <c r="E1095" t="s">
        <v>1589</v>
      </c>
      <c r="F1095" s="2">
        <v>50000</v>
      </c>
      <c r="G1095" s="2">
        <f t="shared" si="36"/>
        <v>50000</v>
      </c>
      <c r="H1095" s="2">
        <v>0</v>
      </c>
      <c r="I1095" s="2">
        <v>0</v>
      </c>
      <c r="J1095" s="2">
        <v>0</v>
      </c>
      <c r="K1095" s="2"/>
      <c r="L1095" s="2"/>
      <c r="M1095" s="2"/>
      <c r="N1095" s="2"/>
      <c r="O1095" s="14"/>
    </row>
    <row r="1096" spans="1:15" ht="12.75">
      <c r="A1096" t="s">
        <v>718</v>
      </c>
      <c r="B1096" t="s">
        <v>276</v>
      </c>
      <c r="C1096" t="s">
        <v>515</v>
      </c>
      <c r="D1096" t="s">
        <v>517</v>
      </c>
      <c r="E1096" t="s">
        <v>1589</v>
      </c>
      <c r="F1096" s="2">
        <v>65000</v>
      </c>
      <c r="G1096" s="2">
        <f t="shared" si="36"/>
        <v>0</v>
      </c>
      <c r="H1096" s="2">
        <v>-65000</v>
      </c>
      <c r="I1096" s="2">
        <v>0</v>
      </c>
      <c r="J1096" s="2">
        <v>-65000</v>
      </c>
      <c r="K1096" s="2"/>
      <c r="L1096" s="2"/>
      <c r="M1096" s="2"/>
      <c r="N1096" s="2"/>
      <c r="O1096" s="14"/>
    </row>
    <row r="1097" spans="1:15" ht="12.75">
      <c r="A1097" t="s">
        <v>718</v>
      </c>
      <c r="B1097" t="s">
        <v>276</v>
      </c>
      <c r="C1097" t="s">
        <v>515</v>
      </c>
      <c r="D1097" t="s">
        <v>516</v>
      </c>
      <c r="E1097" t="s">
        <v>1589</v>
      </c>
      <c r="F1097" s="2">
        <v>60000</v>
      </c>
      <c r="G1097" s="2">
        <f t="shared" si="36"/>
        <v>60000</v>
      </c>
      <c r="H1097" s="2">
        <v>0</v>
      </c>
      <c r="I1097" s="2">
        <v>0</v>
      </c>
      <c r="J1097" s="2">
        <v>0</v>
      </c>
      <c r="K1097" s="2"/>
      <c r="L1097" s="2"/>
      <c r="M1097" s="2"/>
      <c r="N1097" s="2"/>
      <c r="O1097" s="14"/>
    </row>
    <row r="1098" spans="1:15" ht="12.75">
      <c r="A1098" t="s">
        <v>718</v>
      </c>
      <c r="B1098" t="s">
        <v>523</v>
      </c>
      <c r="C1098" t="s">
        <v>523</v>
      </c>
      <c r="D1098" t="s">
        <v>524</v>
      </c>
      <c r="E1098" t="s">
        <v>1589</v>
      </c>
      <c r="F1098" s="2">
        <v>75000</v>
      </c>
      <c r="G1098" s="2">
        <f t="shared" si="36"/>
        <v>75000</v>
      </c>
      <c r="H1098" s="2">
        <v>0</v>
      </c>
      <c r="I1098" s="2">
        <v>0</v>
      </c>
      <c r="J1098" s="2">
        <v>0</v>
      </c>
      <c r="K1098" s="2"/>
      <c r="L1098" s="2"/>
      <c r="M1098" s="2"/>
      <c r="N1098" s="2"/>
      <c r="O1098" s="14"/>
    </row>
    <row r="1099" spans="1:15" ht="12.75">
      <c r="A1099" t="s">
        <v>718</v>
      </c>
      <c r="B1099" t="s">
        <v>525</v>
      </c>
      <c r="C1099" t="s">
        <v>525</v>
      </c>
      <c r="D1099" t="s">
        <v>527</v>
      </c>
      <c r="E1099" t="s">
        <v>1589</v>
      </c>
      <c r="F1099" s="2">
        <v>80000</v>
      </c>
      <c r="G1099" s="2">
        <f t="shared" si="36"/>
        <v>0</v>
      </c>
      <c r="H1099" s="2">
        <v>-80000</v>
      </c>
      <c r="I1099" s="2">
        <v>0</v>
      </c>
      <c r="J1099" s="2">
        <v>-80000</v>
      </c>
      <c r="K1099" s="2"/>
      <c r="L1099" s="2"/>
      <c r="M1099" s="2"/>
      <c r="N1099" s="2"/>
      <c r="O1099" s="14"/>
    </row>
    <row r="1100" spans="1:15" ht="12.75">
      <c r="A1100" t="s">
        <v>718</v>
      </c>
      <c r="B1100" t="s">
        <v>534</v>
      </c>
      <c r="C1100" t="s">
        <v>534</v>
      </c>
      <c r="D1100" t="s">
        <v>535</v>
      </c>
      <c r="E1100" t="s">
        <v>1589</v>
      </c>
      <c r="F1100" s="2">
        <v>50000</v>
      </c>
      <c r="G1100" s="2">
        <f t="shared" si="36"/>
        <v>50000</v>
      </c>
      <c r="H1100" s="2">
        <v>0</v>
      </c>
      <c r="I1100" s="2">
        <v>0</v>
      </c>
      <c r="J1100" s="2">
        <v>0</v>
      </c>
      <c r="K1100" s="2"/>
      <c r="L1100" s="2"/>
      <c r="M1100" s="2"/>
      <c r="N1100" s="2"/>
      <c r="O1100" s="14"/>
    </row>
    <row r="1101" spans="1:15" ht="12.75">
      <c r="A1101" t="s">
        <v>718</v>
      </c>
      <c r="B1101" t="s">
        <v>282</v>
      </c>
      <c r="C1101" t="s">
        <v>546</v>
      </c>
      <c r="D1101" t="s">
        <v>547</v>
      </c>
      <c r="E1101" t="s">
        <v>1589</v>
      </c>
      <c r="F1101" s="2">
        <v>60000</v>
      </c>
      <c r="G1101" s="2">
        <f t="shared" si="36"/>
        <v>0</v>
      </c>
      <c r="H1101" s="2">
        <v>-60000</v>
      </c>
      <c r="I1101" s="2">
        <v>0</v>
      </c>
      <c r="J1101" s="2">
        <v>-60000</v>
      </c>
      <c r="K1101" s="2"/>
      <c r="L1101" s="2"/>
      <c r="M1101" s="2"/>
      <c r="N1101" s="2"/>
      <c r="O1101" s="14"/>
    </row>
    <row r="1102" spans="1:15" ht="12.75">
      <c r="A1102" t="s">
        <v>718</v>
      </c>
      <c r="B1102" t="s">
        <v>290</v>
      </c>
      <c r="C1102" t="s">
        <v>564</v>
      </c>
      <c r="D1102" t="s">
        <v>566</v>
      </c>
      <c r="E1102" t="s">
        <v>1589</v>
      </c>
      <c r="F1102" s="2">
        <v>108000</v>
      </c>
      <c r="G1102" s="2">
        <f t="shared" si="36"/>
        <v>108000</v>
      </c>
      <c r="H1102" s="2">
        <v>0</v>
      </c>
      <c r="I1102" s="2">
        <v>0</v>
      </c>
      <c r="J1102" s="2">
        <v>0</v>
      </c>
      <c r="K1102" s="2"/>
      <c r="L1102" s="2"/>
      <c r="M1102" s="2"/>
      <c r="N1102" s="2"/>
      <c r="O1102" s="14"/>
    </row>
    <row r="1103" spans="1:15" ht="12.75">
      <c r="A1103" t="s">
        <v>718</v>
      </c>
      <c r="B1103" t="s">
        <v>1722</v>
      </c>
      <c r="C1103" t="s">
        <v>1722</v>
      </c>
      <c r="D1103" t="s">
        <v>1724</v>
      </c>
      <c r="E1103" t="s">
        <v>1589</v>
      </c>
      <c r="F1103" s="2">
        <v>55000</v>
      </c>
      <c r="G1103" s="2">
        <f t="shared" si="36"/>
        <v>55000</v>
      </c>
      <c r="H1103" s="2">
        <v>0</v>
      </c>
      <c r="I1103" s="2">
        <v>0</v>
      </c>
      <c r="J1103" s="2">
        <v>0</v>
      </c>
      <c r="K1103" s="2"/>
      <c r="L1103" s="2"/>
      <c r="M1103" s="2"/>
      <c r="N1103" s="2"/>
      <c r="O1103" s="14"/>
    </row>
    <row r="1104" spans="1:15" ht="12.75">
      <c r="A1104" t="s">
        <v>718</v>
      </c>
      <c r="B1104" t="s">
        <v>301</v>
      </c>
      <c r="C1104" t="s">
        <v>1729</v>
      </c>
      <c r="D1104" t="s">
        <v>1730</v>
      </c>
      <c r="E1104" t="s">
        <v>1589</v>
      </c>
      <c r="F1104" s="2">
        <v>125000</v>
      </c>
      <c r="G1104" s="2">
        <f t="shared" si="36"/>
        <v>80000</v>
      </c>
      <c r="H1104" s="2">
        <v>-45000</v>
      </c>
      <c r="I1104" s="2">
        <v>0</v>
      </c>
      <c r="J1104" s="2">
        <v>-45000</v>
      </c>
      <c r="K1104" s="2"/>
      <c r="L1104" s="2"/>
      <c r="M1104" s="2"/>
      <c r="N1104" s="2"/>
      <c r="O1104" s="14"/>
    </row>
    <row r="1105" spans="1:15" ht="12.75">
      <c r="A1105" t="s">
        <v>718</v>
      </c>
      <c r="B1105" t="s">
        <v>1748</v>
      </c>
      <c r="C1105" t="s">
        <v>1748</v>
      </c>
      <c r="D1105" t="s">
        <v>1749</v>
      </c>
      <c r="E1105" t="s">
        <v>1589</v>
      </c>
      <c r="F1105" s="2">
        <v>70000</v>
      </c>
      <c r="G1105" s="2">
        <f t="shared" si="36"/>
        <v>0</v>
      </c>
      <c r="H1105" s="2">
        <v>-70000</v>
      </c>
      <c r="I1105" s="2">
        <v>0</v>
      </c>
      <c r="J1105" s="2">
        <v>-70000</v>
      </c>
      <c r="K1105" s="2"/>
      <c r="L1105" s="2"/>
      <c r="M1105" s="2"/>
      <c r="N1105" s="2"/>
      <c r="O1105" s="14"/>
    </row>
    <row r="1106" spans="1:15" ht="12.75">
      <c r="A1106" t="s">
        <v>718</v>
      </c>
      <c r="B1106" t="s">
        <v>122</v>
      </c>
      <c r="C1106" t="s">
        <v>1774</v>
      </c>
      <c r="D1106" t="s">
        <v>1775</v>
      </c>
      <c r="E1106" t="s">
        <v>1589</v>
      </c>
      <c r="F1106" s="2">
        <v>60000</v>
      </c>
      <c r="G1106" s="2">
        <f t="shared" si="36"/>
        <v>60000</v>
      </c>
      <c r="H1106" s="2">
        <v>0</v>
      </c>
      <c r="I1106" s="2">
        <v>0</v>
      </c>
      <c r="J1106" s="2">
        <v>0</v>
      </c>
      <c r="K1106" s="2"/>
      <c r="L1106" s="2"/>
      <c r="M1106" s="2"/>
      <c r="N1106" s="2"/>
      <c r="O1106" s="14"/>
    </row>
    <row r="1107" spans="1:15" ht="12.75">
      <c r="A1107" t="s">
        <v>718</v>
      </c>
      <c r="B1107" t="s">
        <v>321</v>
      </c>
      <c r="C1107" t="s">
        <v>1776</v>
      </c>
      <c r="D1107" t="s">
        <v>1777</v>
      </c>
      <c r="E1107" t="s">
        <v>1589</v>
      </c>
      <c r="F1107" s="2">
        <v>50000</v>
      </c>
      <c r="G1107" s="2">
        <f t="shared" si="36"/>
        <v>0</v>
      </c>
      <c r="H1107" s="2">
        <v>-50000</v>
      </c>
      <c r="I1107" s="2">
        <v>0</v>
      </c>
      <c r="J1107" s="2">
        <v>-50000</v>
      </c>
      <c r="K1107" s="2"/>
      <c r="L1107" s="2"/>
      <c r="M1107" s="2"/>
      <c r="N1107" s="2"/>
      <c r="O1107" s="14"/>
    </row>
    <row r="1108" spans="1:15" ht="12.75">
      <c r="A1108" t="s">
        <v>718</v>
      </c>
      <c r="B1108" t="s">
        <v>1785</v>
      </c>
      <c r="C1108" t="s">
        <v>1785</v>
      </c>
      <c r="D1108" t="s">
        <v>1786</v>
      </c>
      <c r="E1108" t="s">
        <v>1589</v>
      </c>
      <c r="F1108" s="2">
        <v>50000</v>
      </c>
      <c r="G1108" s="2">
        <f t="shared" si="36"/>
        <v>50000</v>
      </c>
      <c r="H1108" s="2">
        <v>0</v>
      </c>
      <c r="I1108" s="2">
        <v>0</v>
      </c>
      <c r="J1108" s="2">
        <v>0</v>
      </c>
      <c r="K1108" s="2"/>
      <c r="L1108" s="2"/>
      <c r="M1108" s="2"/>
      <c r="N1108" s="2"/>
      <c r="O1108" s="14"/>
    </row>
    <row r="1109" spans="1:15" ht="12.75">
      <c r="A1109" t="s">
        <v>718</v>
      </c>
      <c r="B1109" t="s">
        <v>636</v>
      </c>
      <c r="C1109" t="s">
        <v>636</v>
      </c>
      <c r="D1109" t="s">
        <v>637</v>
      </c>
      <c r="E1109" t="s">
        <v>1589</v>
      </c>
      <c r="F1109" s="2">
        <v>50000</v>
      </c>
      <c r="G1109" s="2">
        <f t="shared" si="36"/>
        <v>50000</v>
      </c>
      <c r="H1109" s="2">
        <v>0</v>
      </c>
      <c r="I1109" s="2">
        <v>0</v>
      </c>
      <c r="J1109" s="2">
        <v>0</v>
      </c>
      <c r="K1109" s="2"/>
      <c r="L1109" s="2"/>
      <c r="M1109" s="2"/>
      <c r="N1109" s="2"/>
      <c r="O1109" s="14"/>
    </row>
    <row r="1110" spans="1:15" ht="12.75">
      <c r="A1110" t="s">
        <v>718</v>
      </c>
      <c r="B1110" t="s">
        <v>644</v>
      </c>
      <c r="C1110" t="s">
        <v>644</v>
      </c>
      <c r="D1110" t="s">
        <v>645</v>
      </c>
      <c r="E1110" t="s">
        <v>1589</v>
      </c>
      <c r="F1110" s="2">
        <v>50000</v>
      </c>
      <c r="G1110" s="2">
        <f t="shared" si="36"/>
        <v>50000</v>
      </c>
      <c r="H1110" s="2">
        <v>0</v>
      </c>
      <c r="I1110" s="2">
        <v>0</v>
      </c>
      <c r="J1110" s="2">
        <v>0</v>
      </c>
      <c r="K1110" s="2"/>
      <c r="L1110" s="2"/>
      <c r="M1110" s="2"/>
      <c r="N1110" s="2"/>
      <c r="O1110" s="14"/>
    </row>
    <row r="1111" spans="1:15" ht="12.75">
      <c r="A1111" t="s">
        <v>718</v>
      </c>
      <c r="B1111" t="s">
        <v>1244</v>
      </c>
      <c r="C1111" t="s">
        <v>1244</v>
      </c>
      <c r="D1111" t="s">
        <v>5</v>
      </c>
      <c r="E1111" t="s">
        <v>1589</v>
      </c>
      <c r="F1111" s="2">
        <v>200000</v>
      </c>
      <c r="G1111" s="2">
        <f t="shared" si="36"/>
        <v>96049</v>
      </c>
      <c r="H1111" s="2">
        <v>-103951</v>
      </c>
      <c r="I1111" s="2">
        <v>0</v>
      </c>
      <c r="J1111" s="2">
        <v>-103951</v>
      </c>
      <c r="K1111" s="2"/>
      <c r="L1111" s="2"/>
      <c r="M1111" s="2"/>
      <c r="N1111" s="2"/>
      <c r="O1111" s="14"/>
    </row>
    <row r="1112" spans="1:15" ht="12.75">
      <c r="A1112" t="s">
        <v>718</v>
      </c>
      <c r="B1112" t="s">
        <v>332</v>
      </c>
      <c r="C1112" t="s">
        <v>1248</v>
      </c>
      <c r="D1112" t="s">
        <v>533</v>
      </c>
      <c r="E1112" t="s">
        <v>1589</v>
      </c>
      <c r="F1112" s="2">
        <v>60000</v>
      </c>
      <c r="G1112" s="2">
        <f t="shared" si="36"/>
        <v>50000</v>
      </c>
      <c r="H1112" s="2">
        <v>-10000</v>
      </c>
      <c r="I1112" s="2">
        <v>0</v>
      </c>
      <c r="J1112" s="2">
        <v>-10000</v>
      </c>
      <c r="K1112" s="2"/>
      <c r="L1112" s="2"/>
      <c r="M1112" s="2"/>
      <c r="N1112" s="2"/>
      <c r="O1112" s="14"/>
    </row>
    <row r="1113" spans="1:15" ht="12.75">
      <c r="A1113" t="s">
        <v>718</v>
      </c>
      <c r="B1113" t="s">
        <v>37</v>
      </c>
      <c r="C1113" t="s">
        <v>37</v>
      </c>
      <c r="D1113" t="s">
        <v>38</v>
      </c>
      <c r="E1113" t="s">
        <v>1589</v>
      </c>
      <c r="F1113" s="2">
        <v>50000</v>
      </c>
      <c r="G1113" s="2">
        <f t="shared" si="36"/>
        <v>50000</v>
      </c>
      <c r="H1113" s="2">
        <v>0</v>
      </c>
      <c r="I1113" s="2">
        <v>0</v>
      </c>
      <c r="J1113" s="2">
        <v>0</v>
      </c>
      <c r="K1113" s="2"/>
      <c r="L1113" s="2"/>
      <c r="M1113" s="2"/>
      <c r="N1113" s="2"/>
      <c r="O1113" s="14"/>
    </row>
    <row r="1114" spans="1:15" ht="12.75">
      <c r="A1114" t="s">
        <v>718</v>
      </c>
      <c r="B1114" t="s">
        <v>41</v>
      </c>
      <c r="C1114" t="s">
        <v>41</v>
      </c>
      <c r="D1114" t="s">
        <v>725</v>
      </c>
      <c r="E1114" t="s">
        <v>1589</v>
      </c>
      <c r="F1114" s="2">
        <v>50000</v>
      </c>
      <c r="G1114" s="2">
        <f t="shared" si="36"/>
        <v>50000</v>
      </c>
      <c r="H1114" s="2">
        <v>0</v>
      </c>
      <c r="I1114" s="2">
        <v>0</v>
      </c>
      <c r="J1114" s="2">
        <v>0</v>
      </c>
      <c r="K1114" s="2"/>
      <c r="L1114" s="2"/>
      <c r="M1114" s="2"/>
      <c r="N1114" s="2"/>
      <c r="O1114" s="14"/>
    </row>
    <row r="1115" spans="1:15" ht="12.75">
      <c r="A1115" t="s">
        <v>718</v>
      </c>
      <c r="B1115" t="s">
        <v>1005</v>
      </c>
      <c r="C1115" t="s">
        <v>1005</v>
      </c>
      <c r="D1115" t="s">
        <v>1007</v>
      </c>
      <c r="E1115" t="s">
        <v>1589</v>
      </c>
      <c r="F1115" s="2">
        <v>50000</v>
      </c>
      <c r="G1115" s="2">
        <f t="shared" si="36"/>
        <v>0</v>
      </c>
      <c r="H1115" s="2">
        <v>-50000</v>
      </c>
      <c r="I1115" s="2">
        <v>0</v>
      </c>
      <c r="J1115" s="2">
        <v>-50000</v>
      </c>
      <c r="K1115" s="2"/>
      <c r="L1115" s="2"/>
      <c r="M1115" s="2"/>
      <c r="N1115" s="2"/>
      <c r="O1115" s="14"/>
    </row>
    <row r="1116" spans="1:15" ht="12.75">
      <c r="A1116" t="s">
        <v>718</v>
      </c>
      <c r="B1116" t="s">
        <v>1563</v>
      </c>
      <c r="C1116" t="s">
        <v>1563</v>
      </c>
      <c r="D1116" t="s">
        <v>1010</v>
      </c>
      <c r="E1116" t="s">
        <v>1589</v>
      </c>
      <c r="F1116" s="2">
        <v>100000</v>
      </c>
      <c r="G1116" s="2">
        <f t="shared" si="36"/>
        <v>60000</v>
      </c>
      <c r="H1116" s="2">
        <v>-40000</v>
      </c>
      <c r="I1116" s="2">
        <v>0</v>
      </c>
      <c r="J1116" s="2">
        <v>-40000</v>
      </c>
      <c r="K1116" s="2"/>
      <c r="L1116" s="2"/>
      <c r="M1116" s="2"/>
      <c r="N1116" s="2"/>
      <c r="O1116" s="14"/>
    </row>
    <row r="1117" spans="1:15" ht="12.75">
      <c r="A1117" t="s">
        <v>718</v>
      </c>
      <c r="B1117" t="s">
        <v>1015</v>
      </c>
      <c r="C1117" t="s">
        <v>1015</v>
      </c>
      <c r="D1117" t="s">
        <v>1016</v>
      </c>
      <c r="E1117" t="s">
        <v>1589</v>
      </c>
      <c r="F1117" s="2">
        <v>50000</v>
      </c>
      <c r="G1117" s="2">
        <f t="shared" si="36"/>
        <v>0</v>
      </c>
      <c r="H1117" s="2">
        <v>-50000</v>
      </c>
      <c r="I1117" s="2">
        <v>0</v>
      </c>
      <c r="J1117" s="2">
        <v>-50000</v>
      </c>
      <c r="K1117" s="2"/>
      <c r="L1117" s="2"/>
      <c r="M1117" s="2"/>
      <c r="N1117" s="2"/>
      <c r="O1117" s="14"/>
    </row>
    <row r="1118" spans="11:15" ht="12.75">
      <c r="K1118" s="2"/>
      <c r="L1118" s="2"/>
      <c r="M1118" s="2"/>
      <c r="N1118" s="2"/>
      <c r="O1118" s="14"/>
    </row>
    <row r="1119" spans="11:15" ht="12.75">
      <c r="K1119" s="2"/>
      <c r="L1119" s="2"/>
      <c r="M1119" s="2"/>
      <c r="N1119" s="2"/>
      <c r="O1119" s="14"/>
    </row>
  </sheetData>
  <sheetProtection/>
  <autoFilter ref="A1:J1117">
    <sortState ref="A2:J1119">
      <sortCondition sortBy="value" ref="A2:A1119"/>
    </sortState>
  </autoFilter>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sterrell</dc:creator>
  <cp:keywords/>
  <dc:description/>
  <cp:lastModifiedBy> </cp:lastModifiedBy>
  <cp:lastPrinted>2011-06-10T20:00:46Z</cp:lastPrinted>
  <dcterms:created xsi:type="dcterms:W3CDTF">2011-05-11T23:08:09Z</dcterms:created>
  <dcterms:modified xsi:type="dcterms:W3CDTF">2011-06-10T20:03:19Z</dcterms:modified>
  <cp:category/>
  <cp:version/>
  <cp:contentType/>
  <cp:contentStatus/>
</cp:coreProperties>
</file>